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闲废物资汇总表" sheetId="8" r:id="rId1"/>
    <sheet name="1-XU1000岩心钻机" sheetId="1" r:id="rId2"/>
    <sheet name="2-XB2000A岩心钻机" sheetId="2" r:id="rId3"/>
    <sheet name="3-SPS600ZD水井钻机" sheetId="4" r:id="rId4"/>
    <sheet name="4-BW1200A泥浆泵" sheetId="5" r:id="rId5"/>
    <sheet name="5-RPS3000水井钻机" sheetId="6" r:id="rId6"/>
    <sheet name="6-试油试采装置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6" l="1"/>
  <c r="B7" i="8"/>
  <c r="B6" i="8"/>
  <c r="B5" i="8"/>
  <c r="B4" i="8"/>
  <c r="D10" i="8"/>
  <c r="C10" i="8"/>
  <c r="I6" i="7"/>
  <c r="I7" i="7"/>
  <c r="I8" i="7"/>
  <c r="I9" i="7"/>
  <c r="I10" i="7"/>
  <c r="I5" i="7"/>
  <c r="H10" i="7"/>
  <c r="F10" i="7"/>
  <c r="I41" i="6"/>
  <c r="B8" i="8" s="1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H41" i="6"/>
  <c r="I108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5" i="5"/>
  <c r="H108" i="5"/>
  <c r="I219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6" i="4"/>
  <c r="H219" i="4"/>
  <c r="J65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" i="2"/>
  <c r="I65" i="2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5" i="1"/>
  <c r="J223" i="1" s="1"/>
  <c r="I223" i="1"/>
  <c r="I117" i="1"/>
  <c r="B10" i="8" l="1"/>
</calcChain>
</file>

<file path=xl/sharedStrings.xml><?xml version="1.0" encoding="utf-8"?>
<sst xmlns="http://schemas.openxmlformats.org/spreadsheetml/2006/main" count="3857" uniqueCount="1214">
  <si>
    <t>闲废物资（XU1000岩心钻机）明细表</t>
    <phoneticPr fontId="4" type="noConversion"/>
  </si>
  <si>
    <t>序号</t>
  </si>
  <si>
    <t>名称</t>
  </si>
  <si>
    <t>零组件图号</t>
  </si>
  <si>
    <t>存放地点</t>
  </si>
  <si>
    <t>主材材质</t>
  </si>
  <si>
    <r>
      <t>单位重量（</t>
    </r>
    <r>
      <rPr>
        <sz val="9"/>
        <rFont val="Times New Roman"/>
        <family val="1"/>
      </rPr>
      <t xml:space="preserve">kg </t>
    </r>
    <r>
      <rPr>
        <sz val="9"/>
        <rFont val="宋体"/>
        <family val="3"/>
        <charset val="134"/>
      </rPr>
      <t>）</t>
    </r>
    <phoneticPr fontId="4" type="noConversion"/>
  </si>
  <si>
    <t>计量单位</t>
  </si>
  <si>
    <t>数量</t>
  </si>
  <si>
    <t>1</t>
  </si>
  <si>
    <t>手孔盖板</t>
  </si>
  <si>
    <t>01-01A</t>
  </si>
  <si>
    <t>备件库</t>
  </si>
  <si>
    <t>钢</t>
  </si>
  <si>
    <t>个</t>
  </si>
  <si>
    <t>2</t>
  </si>
  <si>
    <t>右侧架体</t>
  </si>
  <si>
    <t>0101A</t>
  </si>
  <si>
    <t>机联车间</t>
  </si>
  <si>
    <t>3</t>
  </si>
  <si>
    <t>轴</t>
  </si>
  <si>
    <t>02-01</t>
  </si>
  <si>
    <t>4</t>
  </si>
  <si>
    <t>扇形齿轮</t>
  </si>
  <si>
    <t>02-02</t>
  </si>
  <si>
    <t>5</t>
  </si>
  <si>
    <t>联轴轮</t>
  </si>
  <si>
    <t>02-05</t>
  </si>
  <si>
    <t>6</t>
  </si>
  <si>
    <t>定位板</t>
  </si>
  <si>
    <t>02-07</t>
  </si>
  <si>
    <t>7</t>
  </si>
  <si>
    <t>手柄套</t>
  </si>
  <si>
    <t>02-10</t>
  </si>
  <si>
    <t>尼龙</t>
  </si>
  <si>
    <t>8</t>
  </si>
  <si>
    <t>手柄杆</t>
  </si>
  <si>
    <t>02-12</t>
  </si>
  <si>
    <t>9</t>
  </si>
  <si>
    <t>02-13</t>
  </si>
  <si>
    <t>10</t>
  </si>
  <si>
    <t>压盖</t>
  </si>
  <si>
    <t>02-14</t>
  </si>
  <si>
    <t>11</t>
  </si>
  <si>
    <t>支承盘</t>
  </si>
  <si>
    <t>02-17</t>
  </si>
  <si>
    <t>12</t>
  </si>
  <si>
    <t>手柄座</t>
  </si>
  <si>
    <t>02-18</t>
  </si>
  <si>
    <t>13</t>
  </si>
  <si>
    <t>垫套</t>
  </si>
  <si>
    <t>02-22</t>
  </si>
  <si>
    <t>14</t>
  </si>
  <si>
    <t>拉条</t>
  </si>
  <si>
    <t>0201-08</t>
  </si>
  <si>
    <t>15</t>
  </si>
  <si>
    <t>把手</t>
  </si>
  <si>
    <t>0201-11</t>
  </si>
  <si>
    <t>16</t>
  </si>
  <si>
    <t>操纵板</t>
  </si>
  <si>
    <t>0201-14</t>
  </si>
  <si>
    <t>17</t>
  </si>
  <si>
    <t>左侧架</t>
  </si>
  <si>
    <t>0202</t>
  </si>
  <si>
    <t>18</t>
  </si>
  <si>
    <t>方孔座</t>
  </si>
  <si>
    <t>0203</t>
  </si>
  <si>
    <t>19</t>
  </si>
  <si>
    <t>皮带轮</t>
  </si>
  <si>
    <t>03-01</t>
  </si>
  <si>
    <t>铁</t>
  </si>
  <si>
    <t>20</t>
  </si>
  <si>
    <t>联轴器</t>
  </si>
  <si>
    <t>03-02A</t>
  </si>
  <si>
    <t>21</t>
  </si>
  <si>
    <t>轴套</t>
  </si>
  <si>
    <t>03-09</t>
  </si>
  <si>
    <t>22</t>
  </si>
  <si>
    <t>花键体</t>
  </si>
  <si>
    <t>03-22</t>
  </si>
  <si>
    <t>23</t>
  </si>
  <si>
    <t>拨盘</t>
  </si>
  <si>
    <t>03-23</t>
  </si>
  <si>
    <t>24</t>
  </si>
  <si>
    <t>磨擦盘</t>
  </si>
  <si>
    <t>03-24</t>
  </si>
  <si>
    <t>25</t>
  </si>
  <si>
    <t>拨叉轴</t>
  </si>
  <si>
    <t>03-26</t>
  </si>
  <si>
    <t>26</t>
  </si>
  <si>
    <t>隔套</t>
  </si>
  <si>
    <t>03-29</t>
  </si>
  <si>
    <t>27</t>
  </si>
  <si>
    <t>联杆</t>
  </si>
  <si>
    <t>03-30</t>
  </si>
  <si>
    <t>28</t>
  </si>
  <si>
    <t>03-35</t>
  </si>
  <si>
    <t>29</t>
  </si>
  <si>
    <t>箱体</t>
  </si>
  <si>
    <t>03-39</t>
  </si>
  <si>
    <t>30</t>
  </si>
  <si>
    <t>手柄</t>
  </si>
  <si>
    <t>04-01</t>
  </si>
  <si>
    <t>31</t>
  </si>
  <si>
    <t>32</t>
  </si>
  <si>
    <t>04-02</t>
  </si>
  <si>
    <t>33</t>
  </si>
  <si>
    <t>04-03</t>
  </si>
  <si>
    <t>34</t>
  </si>
  <si>
    <t>拨块</t>
  </si>
  <si>
    <t>04-05</t>
  </si>
  <si>
    <t>35</t>
  </si>
  <si>
    <t>拨叉</t>
  </si>
  <si>
    <t>04-06</t>
  </si>
  <si>
    <t>36</t>
  </si>
  <si>
    <t>04-07</t>
  </si>
  <si>
    <t>37</t>
  </si>
  <si>
    <t>反挡轴</t>
  </si>
  <si>
    <t>04-09</t>
  </si>
  <si>
    <t>38</t>
  </si>
  <si>
    <t>齿轮</t>
  </si>
  <si>
    <t>04-11</t>
  </si>
  <si>
    <t>39</t>
  </si>
  <si>
    <t>定位销套</t>
  </si>
  <si>
    <t>04-12</t>
  </si>
  <si>
    <t>40</t>
  </si>
  <si>
    <t>定位盖</t>
  </si>
  <si>
    <t>04-16</t>
  </si>
  <si>
    <t>41</t>
  </si>
  <si>
    <t>套</t>
  </si>
  <si>
    <t>04-17</t>
  </si>
  <si>
    <t>42</t>
  </si>
  <si>
    <t>主轴</t>
  </si>
  <si>
    <t>04-18</t>
  </si>
  <si>
    <t>43</t>
  </si>
  <si>
    <t>卡环</t>
  </si>
  <si>
    <t>04-19</t>
  </si>
  <si>
    <t>44</t>
  </si>
  <si>
    <t>04-20</t>
  </si>
  <si>
    <t>45</t>
  </si>
  <si>
    <t>04-21</t>
  </si>
  <si>
    <t>46</t>
  </si>
  <si>
    <t>04-22</t>
  </si>
  <si>
    <t>47</t>
  </si>
  <si>
    <t>轴盖</t>
  </si>
  <si>
    <t>04-25</t>
  </si>
  <si>
    <t>48</t>
  </si>
  <si>
    <t>04-26</t>
  </si>
  <si>
    <t>49</t>
  </si>
  <si>
    <t>04-30</t>
  </si>
  <si>
    <t>50</t>
  </si>
  <si>
    <t>中间轴</t>
  </si>
  <si>
    <t>04-32</t>
  </si>
  <si>
    <t>51</t>
  </si>
  <si>
    <t>04-33</t>
  </si>
  <si>
    <t>52</t>
  </si>
  <si>
    <t>04-34</t>
  </si>
  <si>
    <t>53</t>
  </si>
  <si>
    <t>付轴</t>
  </si>
  <si>
    <t>04-35</t>
  </si>
  <si>
    <t>54</t>
  </si>
  <si>
    <t>04-36</t>
  </si>
  <si>
    <t>55</t>
  </si>
  <si>
    <t>三联齿轮</t>
  </si>
  <si>
    <t>04-37</t>
  </si>
  <si>
    <t>56</t>
  </si>
  <si>
    <t>04-38</t>
  </si>
  <si>
    <t>57</t>
  </si>
  <si>
    <t>上壳</t>
  </si>
  <si>
    <t>04-39</t>
  </si>
  <si>
    <t>58</t>
  </si>
  <si>
    <t>压板</t>
  </si>
  <si>
    <t>04-40</t>
  </si>
  <si>
    <t>59</t>
  </si>
  <si>
    <t>下壳</t>
  </si>
  <si>
    <t>04-41</t>
  </si>
  <si>
    <t>60</t>
  </si>
  <si>
    <t>04-42</t>
  </si>
  <si>
    <r>
      <rPr>
        <sz val="9"/>
        <rFont val="宋体"/>
        <family val="3"/>
        <charset val="134"/>
      </rPr>
      <t>钢</t>
    </r>
    <r>
      <rPr>
        <sz val="9"/>
        <rFont val="Arial Narrow"/>
        <family val="2"/>
      </rPr>
      <t xml:space="preserve"> </t>
    </r>
  </si>
  <si>
    <t>61</t>
  </si>
  <si>
    <t>0401-01</t>
  </si>
  <si>
    <t>62</t>
  </si>
  <si>
    <t>0401-04</t>
  </si>
  <si>
    <t>63</t>
  </si>
  <si>
    <t>0401-06</t>
  </si>
  <si>
    <t>64</t>
  </si>
  <si>
    <t>0401-08</t>
  </si>
  <si>
    <t>65</t>
  </si>
  <si>
    <t>花键轴</t>
  </si>
  <si>
    <t>0401-09</t>
  </si>
  <si>
    <t>66</t>
  </si>
  <si>
    <t>小轴</t>
  </si>
  <si>
    <t>0401-12</t>
  </si>
  <si>
    <t>67</t>
  </si>
  <si>
    <t>上锁紧套</t>
  </si>
  <si>
    <t>0401-14</t>
  </si>
  <si>
    <t>68</t>
  </si>
  <si>
    <t>下锁紧套</t>
  </si>
  <si>
    <t>0401-15</t>
  </si>
  <si>
    <t>69</t>
  </si>
  <si>
    <t>斜齿轮</t>
  </si>
  <si>
    <t>0401-16</t>
  </si>
  <si>
    <t>70</t>
  </si>
  <si>
    <t>油尺</t>
  </si>
  <si>
    <t>0402</t>
  </si>
  <si>
    <t>71</t>
  </si>
  <si>
    <t>三角皮带轮</t>
  </si>
  <si>
    <t>05-02A</t>
  </si>
  <si>
    <t>72</t>
  </si>
  <si>
    <t>隔环</t>
  </si>
  <si>
    <t>05-04</t>
  </si>
  <si>
    <t>73</t>
  </si>
  <si>
    <t>螺栓</t>
  </si>
  <si>
    <t>05-09</t>
  </si>
  <si>
    <t>74</t>
  </si>
  <si>
    <t>油泵底座</t>
  </si>
  <si>
    <t>0502</t>
  </si>
  <si>
    <t>75</t>
  </si>
  <si>
    <t>后支架</t>
  </si>
  <si>
    <t>06-01</t>
  </si>
  <si>
    <t>76</t>
  </si>
  <si>
    <t>后支架左盖</t>
  </si>
  <si>
    <t>06-02</t>
  </si>
  <si>
    <t>77</t>
  </si>
  <si>
    <t>挡盖</t>
  </si>
  <si>
    <t>06-03</t>
  </si>
  <si>
    <t>78</t>
  </si>
  <si>
    <t>后支架上盖</t>
  </si>
  <si>
    <t>06-04</t>
  </si>
  <si>
    <t>79</t>
  </si>
  <si>
    <t>后支架右盖</t>
  </si>
  <si>
    <t>06-05</t>
  </si>
  <si>
    <t>80</t>
  </si>
  <si>
    <t>卷筒</t>
  </si>
  <si>
    <t>06-07</t>
  </si>
  <si>
    <t>81</t>
  </si>
  <si>
    <t>06-08</t>
  </si>
  <si>
    <t>82</t>
  </si>
  <si>
    <t>密封盖</t>
  </si>
  <si>
    <t>06-10</t>
  </si>
  <si>
    <t>83</t>
  </si>
  <si>
    <t>卷扬轴</t>
  </si>
  <si>
    <t>06-11</t>
  </si>
  <si>
    <t>84</t>
  </si>
  <si>
    <t>游星齿轮轴</t>
  </si>
  <si>
    <t>06-12</t>
  </si>
  <si>
    <t>85</t>
  </si>
  <si>
    <t>内齿圈</t>
  </si>
  <si>
    <t>06-15</t>
  </si>
  <si>
    <t>86</t>
  </si>
  <si>
    <t>制动盘</t>
  </si>
  <si>
    <t>06-16</t>
  </si>
  <si>
    <t>87</t>
  </si>
  <si>
    <t>游星齿轮架</t>
  </si>
  <si>
    <t>06-17</t>
  </si>
  <si>
    <t>88</t>
  </si>
  <si>
    <t>06-20</t>
  </si>
  <si>
    <t>89</t>
  </si>
  <si>
    <t>滑动齿轮</t>
  </si>
  <si>
    <t>06-21</t>
  </si>
  <si>
    <t>90</t>
  </si>
  <si>
    <t>06-22</t>
  </si>
  <si>
    <t>91</t>
  </si>
  <si>
    <t>挡圈</t>
  </si>
  <si>
    <t>06-23</t>
  </si>
  <si>
    <t>92</t>
  </si>
  <si>
    <t>06-25</t>
  </si>
  <si>
    <t>93</t>
  </si>
  <si>
    <t>06-28</t>
  </si>
  <si>
    <t>94</t>
  </si>
  <si>
    <t>压紧盖</t>
  </si>
  <si>
    <t>06-29</t>
  </si>
  <si>
    <t>95</t>
  </si>
  <si>
    <t>间隔外套</t>
  </si>
  <si>
    <t>06-31</t>
  </si>
  <si>
    <t>96</t>
  </si>
  <si>
    <t>游星齿轮</t>
  </si>
  <si>
    <t>06-32</t>
  </si>
  <si>
    <t>97</t>
  </si>
  <si>
    <t>中心齿轮</t>
  </si>
  <si>
    <t>06-33</t>
  </si>
  <si>
    <t>98</t>
  </si>
  <si>
    <t>06-34</t>
  </si>
  <si>
    <t>99</t>
  </si>
  <si>
    <t>油封盒</t>
  </si>
  <si>
    <t>0601-01</t>
  </si>
  <si>
    <t>100</t>
  </si>
  <si>
    <t>转子</t>
  </si>
  <si>
    <t>07-03</t>
  </si>
  <si>
    <t>101</t>
  </si>
  <si>
    <t>07-04</t>
  </si>
  <si>
    <t>102</t>
  </si>
  <si>
    <t>接头</t>
  </si>
  <si>
    <t>07-05</t>
  </si>
  <si>
    <t>103</t>
  </si>
  <si>
    <t>盖</t>
  </si>
  <si>
    <t>07-06</t>
  </si>
  <si>
    <t>104</t>
  </si>
  <si>
    <t>07-07</t>
  </si>
  <si>
    <t>105</t>
  </si>
  <si>
    <t>螺塞</t>
  </si>
  <si>
    <t>07-11</t>
  </si>
  <si>
    <t>106</t>
  </si>
  <si>
    <t>密封盒</t>
  </si>
  <si>
    <t>07-12</t>
  </si>
  <si>
    <t>107</t>
  </si>
  <si>
    <t>07-14</t>
  </si>
  <si>
    <t>108</t>
  </si>
  <si>
    <t>07-17</t>
  </si>
  <si>
    <t>109</t>
  </si>
  <si>
    <t>定位轴套</t>
  </si>
  <si>
    <t>07-23</t>
  </si>
  <si>
    <t>110</t>
  </si>
  <si>
    <t>07-25</t>
  </si>
  <si>
    <t>111</t>
  </si>
  <si>
    <t>07-28</t>
  </si>
  <si>
    <t>112</t>
  </si>
  <si>
    <t>标尺杆</t>
  </si>
  <si>
    <t>08-01</t>
  </si>
  <si>
    <t>113</t>
  </si>
  <si>
    <t>本体</t>
  </si>
  <si>
    <t>08-03</t>
  </si>
  <si>
    <r>
      <rPr>
        <sz val="10"/>
        <rFont val="宋体"/>
        <family val="3"/>
        <charset val="134"/>
      </rPr>
      <t>备件库</t>
    </r>
    <r>
      <rPr>
        <sz val="10"/>
        <rFont val="Arial Narrow"/>
        <family val="2"/>
      </rPr>
      <t>/</t>
    </r>
    <r>
      <rPr>
        <sz val="10"/>
        <rFont val="宋体"/>
        <family val="3"/>
        <charset val="134"/>
      </rPr>
      <t>机联车间</t>
    </r>
  </si>
  <si>
    <t>114</t>
  </si>
  <si>
    <t>垫</t>
  </si>
  <si>
    <t>08-04</t>
  </si>
  <si>
    <t>115</t>
  </si>
  <si>
    <t>08-05</t>
  </si>
  <si>
    <t>116</t>
  </si>
  <si>
    <t>上横梁</t>
  </si>
  <si>
    <t>08-06</t>
  </si>
  <si>
    <t>117</t>
  </si>
  <si>
    <t>轴承盒</t>
  </si>
  <si>
    <t>08-10</t>
  </si>
  <si>
    <t>118</t>
  </si>
  <si>
    <t>齿轮轴</t>
  </si>
  <si>
    <t>08-11</t>
  </si>
  <si>
    <t>119</t>
  </si>
  <si>
    <t>内间隔环</t>
  </si>
  <si>
    <t>08-14</t>
  </si>
  <si>
    <t>120</t>
  </si>
  <si>
    <t>小弧齿锥齿轮</t>
  </si>
  <si>
    <t>08-15</t>
  </si>
  <si>
    <t>121</t>
  </si>
  <si>
    <t>大弧齿锥齿轮</t>
  </si>
  <si>
    <t>08-16</t>
  </si>
  <si>
    <t>122</t>
  </si>
  <si>
    <t>挡油圈</t>
  </si>
  <si>
    <t>08-17</t>
  </si>
  <si>
    <t>123</t>
  </si>
  <si>
    <t>轴承盖</t>
  </si>
  <si>
    <t>08-18</t>
  </si>
  <si>
    <t>124</t>
  </si>
  <si>
    <t>08-19</t>
  </si>
  <si>
    <t>125</t>
  </si>
  <si>
    <t>08-21</t>
  </si>
  <si>
    <t>126</t>
  </si>
  <si>
    <t>锥面垫</t>
  </si>
  <si>
    <t>08-22</t>
  </si>
  <si>
    <t>127</t>
  </si>
  <si>
    <t>间隔套</t>
  </si>
  <si>
    <t>08-23</t>
  </si>
  <si>
    <t>128</t>
  </si>
  <si>
    <t>08-24</t>
  </si>
  <si>
    <t>129</t>
  </si>
  <si>
    <t>衬套</t>
  </si>
  <si>
    <t>08-25</t>
  </si>
  <si>
    <t>130</t>
  </si>
  <si>
    <t>立轴导筒</t>
  </si>
  <si>
    <t>08-26A</t>
  </si>
  <si>
    <t>131</t>
  </si>
  <si>
    <t>08-28</t>
  </si>
  <si>
    <t>132</t>
  </si>
  <si>
    <t>铰链轴</t>
  </si>
  <si>
    <t>0801-01</t>
  </si>
  <si>
    <t>133</t>
  </si>
  <si>
    <t>销轴</t>
  </si>
  <si>
    <t>0801-03</t>
  </si>
  <si>
    <t>134</t>
  </si>
  <si>
    <t>拉紧螺栓</t>
  </si>
  <si>
    <t>0801-05</t>
  </si>
  <si>
    <t>135</t>
  </si>
  <si>
    <t>球面垫圈</t>
  </si>
  <si>
    <t>0801-06</t>
  </si>
  <si>
    <t>136</t>
  </si>
  <si>
    <t>螺母</t>
  </si>
  <si>
    <t>0801-07</t>
  </si>
  <si>
    <t>137</t>
  </si>
  <si>
    <t>0801-08</t>
  </si>
  <si>
    <t>138</t>
  </si>
  <si>
    <t>止动齿圈</t>
  </si>
  <si>
    <t>0801-09</t>
  </si>
  <si>
    <t>139</t>
  </si>
  <si>
    <t>下卡盘体</t>
  </si>
  <si>
    <t>0801-10</t>
  </si>
  <si>
    <t>140</t>
  </si>
  <si>
    <t>弧形块</t>
  </si>
  <si>
    <t>0801-11</t>
  </si>
  <si>
    <t>141</t>
  </si>
  <si>
    <t>卡瓦体</t>
  </si>
  <si>
    <t>0801-15</t>
  </si>
  <si>
    <t>142</t>
  </si>
  <si>
    <t>球面螺母</t>
  </si>
  <si>
    <t>0802-01</t>
  </si>
  <si>
    <t>143</t>
  </si>
  <si>
    <t>0802-02</t>
  </si>
  <si>
    <t>144</t>
  </si>
  <si>
    <t>卡盘罩</t>
  </si>
  <si>
    <t>0804-01</t>
  </si>
  <si>
    <t>145</t>
  </si>
  <si>
    <r>
      <rPr>
        <sz val="10"/>
        <rFont val="Arial Narrow"/>
        <family val="2"/>
      </rPr>
      <t>65</t>
    </r>
    <r>
      <rPr>
        <sz val="10"/>
        <rFont val="宋体"/>
        <family val="3"/>
        <charset val="134"/>
      </rPr>
      <t>扁导套</t>
    </r>
  </si>
  <si>
    <t>0804-03</t>
  </si>
  <si>
    <t>146</t>
  </si>
  <si>
    <t>卡瓦垫块</t>
  </si>
  <si>
    <t>0804-05</t>
  </si>
  <si>
    <t>147</t>
  </si>
  <si>
    <t>卡盘座</t>
  </si>
  <si>
    <t>0804-07</t>
  </si>
  <si>
    <t>148</t>
  </si>
  <si>
    <t>齿条座</t>
  </si>
  <si>
    <t>0804-09A</t>
  </si>
  <si>
    <t>149</t>
  </si>
  <si>
    <t>托架</t>
  </si>
  <si>
    <t>0804-10A</t>
  </si>
  <si>
    <t>150</t>
  </si>
  <si>
    <t>0804-12A</t>
  </si>
  <si>
    <t>151</t>
  </si>
  <si>
    <t>左旋带齿螺母</t>
  </si>
  <si>
    <t>0804-13</t>
  </si>
  <si>
    <t>152</t>
  </si>
  <si>
    <t>右旋带齿螺母</t>
  </si>
  <si>
    <t>0804-14</t>
  </si>
  <si>
    <t>153</t>
  </si>
  <si>
    <t>齿杆</t>
  </si>
  <si>
    <t>0804-15</t>
  </si>
  <si>
    <t>154</t>
  </si>
  <si>
    <t>止动块</t>
  </si>
  <si>
    <t>0804-16</t>
  </si>
  <si>
    <t>155</t>
  </si>
  <si>
    <t>限位键</t>
  </si>
  <si>
    <t>0804-17</t>
  </si>
  <si>
    <t>156</t>
  </si>
  <si>
    <t>齿条</t>
  </si>
  <si>
    <t>0804-18</t>
  </si>
  <si>
    <t>157</t>
  </si>
  <si>
    <t>158</t>
  </si>
  <si>
    <t>衬环</t>
  </si>
  <si>
    <t>0805-01</t>
  </si>
  <si>
    <t>159</t>
  </si>
  <si>
    <t>10-08</t>
  </si>
  <si>
    <t>160</t>
  </si>
  <si>
    <t>10-10</t>
  </si>
  <si>
    <t>161</t>
  </si>
  <si>
    <t>10-11</t>
  </si>
  <si>
    <t>162</t>
  </si>
  <si>
    <t>10-12</t>
  </si>
  <si>
    <t>163</t>
  </si>
  <si>
    <t>10-15</t>
  </si>
  <si>
    <t>164</t>
  </si>
  <si>
    <t>10-16</t>
  </si>
  <si>
    <t>165</t>
  </si>
  <si>
    <t>10-17</t>
  </si>
  <si>
    <t>166</t>
  </si>
  <si>
    <t>10-21</t>
  </si>
  <si>
    <t>167</t>
  </si>
  <si>
    <t>10-22</t>
  </si>
  <si>
    <t>168</t>
  </si>
  <si>
    <t>10-23</t>
  </si>
  <si>
    <t>169</t>
  </si>
  <si>
    <t>10-24</t>
  </si>
  <si>
    <t>170</t>
  </si>
  <si>
    <t>10-25</t>
  </si>
  <si>
    <t>171</t>
  </si>
  <si>
    <t>10-26</t>
  </si>
  <si>
    <t>172</t>
  </si>
  <si>
    <t>10-28</t>
  </si>
  <si>
    <t>173</t>
  </si>
  <si>
    <t>1001-09</t>
  </si>
  <si>
    <t>174</t>
  </si>
  <si>
    <t>1001-10</t>
  </si>
  <si>
    <t>175</t>
  </si>
  <si>
    <t>1001-11</t>
  </si>
  <si>
    <t>176</t>
  </si>
  <si>
    <t>弧形体</t>
  </si>
  <si>
    <t>1001-12</t>
  </si>
  <si>
    <t>177</t>
  </si>
  <si>
    <t>1001-16</t>
  </si>
  <si>
    <t>178</t>
  </si>
  <si>
    <t>1004-01</t>
  </si>
  <si>
    <t>179</t>
  </si>
  <si>
    <t>1004-07</t>
  </si>
  <si>
    <t>180</t>
  </si>
  <si>
    <t>1004-08</t>
  </si>
  <si>
    <t>181</t>
  </si>
  <si>
    <t>1004-09</t>
  </si>
  <si>
    <t>182</t>
  </si>
  <si>
    <t>1004-10</t>
  </si>
  <si>
    <t>183</t>
  </si>
  <si>
    <t>1004-12</t>
  </si>
  <si>
    <t>184</t>
  </si>
  <si>
    <t>可拆衬环</t>
  </si>
  <si>
    <t>1005</t>
  </si>
  <si>
    <t>185</t>
  </si>
  <si>
    <t>1005-01</t>
  </si>
  <si>
    <t>186</t>
  </si>
  <si>
    <t>盖型螺母接头</t>
  </si>
  <si>
    <t>11-01</t>
  </si>
  <si>
    <t>187</t>
  </si>
  <si>
    <t>垫板</t>
  </si>
  <si>
    <t>11-02A</t>
  </si>
  <si>
    <t>188</t>
  </si>
  <si>
    <t>螺母堵</t>
  </si>
  <si>
    <t>11-03</t>
  </si>
  <si>
    <t>189</t>
  </si>
  <si>
    <t>接头体</t>
  </si>
  <si>
    <t>11-04A</t>
  </si>
  <si>
    <t>190</t>
  </si>
  <si>
    <t>弯头</t>
  </si>
  <si>
    <t>11-06</t>
  </si>
  <si>
    <t>191</t>
  </si>
  <si>
    <t>11-07A</t>
  </si>
  <si>
    <t>192</t>
  </si>
  <si>
    <t>11-08</t>
  </si>
  <si>
    <t>193</t>
  </si>
  <si>
    <t>11-09</t>
  </si>
  <si>
    <t>194</t>
  </si>
  <si>
    <t>盖形螺母</t>
  </si>
  <si>
    <t>11-11</t>
  </si>
  <si>
    <t>195</t>
  </si>
  <si>
    <t>11-12A</t>
  </si>
  <si>
    <t>196</t>
  </si>
  <si>
    <t>仪表板</t>
  </si>
  <si>
    <t>1104-01</t>
  </si>
  <si>
    <t>197</t>
  </si>
  <si>
    <t>固定板</t>
  </si>
  <si>
    <t>110403-01</t>
  </si>
  <si>
    <t>198</t>
  </si>
  <si>
    <t>110403-02</t>
  </si>
  <si>
    <t>199</t>
  </si>
  <si>
    <t>缓冲接头</t>
  </si>
  <si>
    <t>110407</t>
  </si>
  <si>
    <t>200</t>
  </si>
  <si>
    <t>接头座</t>
  </si>
  <si>
    <t>1105-01A</t>
  </si>
  <si>
    <t>201</t>
  </si>
  <si>
    <t>1105-02A</t>
  </si>
  <si>
    <t>202</t>
  </si>
  <si>
    <t>高压排体</t>
  </si>
  <si>
    <t>1106A</t>
  </si>
  <si>
    <t>203</t>
  </si>
  <si>
    <t>1111-01A</t>
  </si>
  <si>
    <t>204</t>
  </si>
  <si>
    <t>弯头体</t>
  </si>
  <si>
    <t>1113-01</t>
  </si>
  <si>
    <t>205</t>
  </si>
  <si>
    <t>三通</t>
  </si>
  <si>
    <t>1115-04</t>
  </si>
  <si>
    <t>206</t>
  </si>
  <si>
    <t>三通接头</t>
  </si>
  <si>
    <t>1117-03</t>
  </si>
  <si>
    <t>207</t>
  </si>
  <si>
    <t>手把</t>
  </si>
  <si>
    <t>7-4</t>
  </si>
  <si>
    <t>208</t>
  </si>
  <si>
    <t>偏心轮销钉</t>
  </si>
  <si>
    <t>7-7</t>
  </si>
  <si>
    <t>209</t>
  </si>
  <si>
    <t>垫圈</t>
  </si>
  <si>
    <t>7-11</t>
  </si>
  <si>
    <t>210</t>
  </si>
  <si>
    <t>杠杆</t>
  </si>
  <si>
    <t>7-20</t>
  </si>
  <si>
    <t>211</t>
  </si>
  <si>
    <t>支柱螺钉</t>
  </si>
  <si>
    <t>7-21</t>
  </si>
  <si>
    <t>212</t>
  </si>
  <si>
    <t>定向螺栓</t>
  </si>
  <si>
    <t>7-22</t>
  </si>
  <si>
    <t>213</t>
  </si>
  <si>
    <t>7-24</t>
  </si>
  <si>
    <t>214</t>
  </si>
  <si>
    <t>下制带</t>
  </si>
  <si>
    <t>7A-25-0</t>
  </si>
  <si>
    <t>215</t>
  </si>
  <si>
    <t>上制带</t>
  </si>
  <si>
    <t>7A-26-0</t>
  </si>
  <si>
    <t>216</t>
  </si>
  <si>
    <t>底架体</t>
  </si>
  <si>
    <t>1601</t>
  </si>
  <si>
    <t>217</t>
  </si>
  <si>
    <t>底座体</t>
  </si>
  <si>
    <t>1701</t>
  </si>
  <si>
    <t>218</t>
  </si>
  <si>
    <t>法兰</t>
  </si>
  <si>
    <t>121101-01</t>
  </si>
  <si>
    <t>余额合计</t>
  </si>
  <si>
    <r>
      <t>单位重量（</t>
    </r>
    <r>
      <rPr>
        <sz val="12"/>
        <rFont val="Times New Roman"/>
        <family val="1"/>
      </rPr>
      <t xml:space="preserve">kg </t>
    </r>
    <r>
      <rPr>
        <sz val="12"/>
        <rFont val="宋体"/>
        <family val="3"/>
        <charset val="134"/>
      </rPr>
      <t>）</t>
    </r>
  </si>
  <si>
    <t>XB20-01.003</t>
  </si>
  <si>
    <t>XB20-01.008</t>
  </si>
  <si>
    <t>XB20-01.015</t>
  </si>
  <si>
    <t>XB20-01.017</t>
  </si>
  <si>
    <t>摩擦片固定盘</t>
  </si>
  <si>
    <t>XB20-0102.001</t>
  </si>
  <si>
    <t>BW1200A 020503A-03</t>
  </si>
  <si>
    <t>BW1200A 0205A-15</t>
  </si>
  <si>
    <t>XB20-02.008</t>
  </si>
  <si>
    <t>小锥齿轮</t>
  </si>
  <si>
    <t>XB20-02.018A</t>
  </si>
  <si>
    <t>防护螺母</t>
  </si>
  <si>
    <t>XB20-02.019</t>
  </si>
  <si>
    <t>下透盖</t>
  </si>
  <si>
    <t>XB20-02.027</t>
  </si>
  <si>
    <t>销</t>
  </si>
  <si>
    <t>XB20-03.004</t>
  </si>
  <si>
    <t>主动轴</t>
  </si>
  <si>
    <t>XB20-04.001</t>
  </si>
  <si>
    <t>XB20-04.002</t>
  </si>
  <si>
    <t>XB20-04.007</t>
  </si>
  <si>
    <t>双联齿轮</t>
  </si>
  <si>
    <t>XB20-04.008A</t>
  </si>
  <si>
    <t>拨叉臂</t>
  </si>
  <si>
    <t>XB20-04.009A</t>
  </si>
  <si>
    <t>XB20-04.010</t>
  </si>
  <si>
    <t>定位环</t>
  </si>
  <si>
    <t>XB20-04.012</t>
  </si>
  <si>
    <r>
      <t>钢</t>
    </r>
    <r>
      <rPr>
        <sz val="12"/>
        <rFont val="Arial Narrow"/>
        <family val="2"/>
      </rPr>
      <t xml:space="preserve"> </t>
    </r>
  </si>
  <si>
    <t>XB20-04.013</t>
  </si>
  <si>
    <t>XB20-04.014</t>
  </si>
  <si>
    <t>XB20-04.016A</t>
  </si>
  <si>
    <t>XB20-04.020</t>
  </si>
  <si>
    <t>XB20-04.025</t>
  </si>
  <si>
    <t>XB20-04.030</t>
  </si>
  <si>
    <t>XB20-04.032</t>
  </si>
  <si>
    <t>XB20-04.034</t>
  </si>
  <si>
    <t>XB20-04.035</t>
  </si>
  <si>
    <t>XB20-04.038A</t>
  </si>
  <si>
    <t>XB20-04.046A</t>
  </si>
  <si>
    <t>XB20-04.047</t>
  </si>
  <si>
    <t>扁头带螺纹销轴</t>
  </si>
  <si>
    <t>XB1000  3-10-11</t>
  </si>
  <si>
    <t>联动杆</t>
  </si>
  <si>
    <t>XB1000  3-13-3</t>
  </si>
  <si>
    <t>定位销</t>
  </si>
  <si>
    <t>XB1000  3-13-5</t>
  </si>
  <si>
    <t>XB20-05.005</t>
  </si>
  <si>
    <t>XB20-05.007</t>
  </si>
  <si>
    <t>XB20-05.013</t>
  </si>
  <si>
    <t>SPS20N-05.011</t>
  </si>
  <si>
    <t>行星轮</t>
  </si>
  <si>
    <t>SPS20N-05.023</t>
  </si>
  <si>
    <t>端盖</t>
  </si>
  <si>
    <t>XB20-08.002</t>
  </si>
  <si>
    <t>XB20-08.005</t>
  </si>
  <si>
    <t>联接齿套</t>
  </si>
  <si>
    <t>SPS20N-07.004</t>
  </si>
  <si>
    <t>SPS20N-07.005</t>
  </si>
  <si>
    <t>SPS20N-07.007</t>
  </si>
  <si>
    <t>SPS20N-07.008</t>
  </si>
  <si>
    <t>水刹车支座</t>
  </si>
  <si>
    <t>XB20-0801</t>
  </si>
  <si>
    <t>XB20-0802.002</t>
  </si>
  <si>
    <t>连杆</t>
  </si>
  <si>
    <t>XB20-0802.003</t>
  </si>
  <si>
    <t>XB20-080201</t>
  </si>
  <si>
    <t>轴座</t>
  </si>
  <si>
    <t>XB20-080202</t>
  </si>
  <si>
    <t>SPS20N-0701.034</t>
  </si>
  <si>
    <t>支座</t>
  </si>
  <si>
    <t>SPS20N-0701.043</t>
  </si>
  <si>
    <t>SPS20N-0701.047</t>
  </si>
  <si>
    <t>铰支座</t>
  </si>
  <si>
    <t>SPS20N-070101</t>
  </si>
  <si>
    <t>管</t>
  </si>
  <si>
    <t>SPS20N-11.001</t>
  </si>
  <si>
    <t>螺钉</t>
  </si>
  <si>
    <t>XB20-09.002</t>
  </si>
  <si>
    <t>XB20A-02.006</t>
  </si>
  <si>
    <t>回转器体</t>
  </si>
  <si>
    <t>XB20A-02.010</t>
  </si>
  <si>
    <t>XB20A-04.015B</t>
  </si>
  <si>
    <t>总重量</t>
    <phoneticPr fontId="3" type="noConversion"/>
  </si>
  <si>
    <t>闲废物资（SPS600ZD水井钻机）评估明细表</t>
    <phoneticPr fontId="4" type="noConversion"/>
  </si>
  <si>
    <t>下接头</t>
  </si>
  <si>
    <t>SPS4-00.002</t>
  </si>
  <si>
    <t>上接头</t>
  </si>
  <si>
    <t>SPS4-00.003</t>
  </si>
  <si>
    <t>伞齿轮</t>
  </si>
  <si>
    <t>SPS4-03.002</t>
  </si>
  <si>
    <t>带轴伞齿轮</t>
  </si>
  <si>
    <t>SPS4-03.003A</t>
  </si>
  <si>
    <t>SPS4-03.004</t>
  </si>
  <si>
    <t>法兰盘</t>
  </si>
  <si>
    <t>SPS4-03.006A</t>
  </si>
  <si>
    <t>GPF-1500,06-02</t>
  </si>
  <si>
    <t>套筒</t>
  </si>
  <si>
    <t>GPF-1500,06-04</t>
  </si>
  <si>
    <t>GPF-1500,06-05</t>
  </si>
  <si>
    <t>轴承座套</t>
  </si>
  <si>
    <t>GPF-1500,06-07</t>
  </si>
  <si>
    <t>牙嵌离合器内套</t>
  </si>
  <si>
    <t>GPF-1500,06-12</t>
  </si>
  <si>
    <t>GPF-1500,06-13</t>
  </si>
  <si>
    <t>GPF-1500,06-15</t>
  </si>
  <si>
    <t>GPF-1500,06-19</t>
  </si>
  <si>
    <t>GPF-1500,06-20</t>
  </si>
  <si>
    <t>轴承套</t>
  </si>
  <si>
    <t>GPF-1500,06-21</t>
  </si>
  <si>
    <t>双向牙嵌离合器</t>
  </si>
  <si>
    <t>GPF-1500,06-24</t>
  </si>
  <si>
    <t>GPF-1500,06-26</t>
  </si>
  <si>
    <t>第三轴</t>
  </si>
  <si>
    <t>GPF-1500,06-27</t>
  </si>
  <si>
    <t>轴承压盖</t>
  </si>
  <si>
    <t>GPF-1500,06-30</t>
  </si>
  <si>
    <t>孔用挡圈</t>
  </si>
  <si>
    <t>GPF-1500,06-31</t>
  </si>
  <si>
    <t>GPF-1500,06-32</t>
  </si>
  <si>
    <t>双联推移齿轮</t>
  </si>
  <si>
    <t>GPF-1500,06-33</t>
  </si>
  <si>
    <t>变速手柄座</t>
  </si>
  <si>
    <t>GPF-1500,06-36A</t>
  </si>
  <si>
    <t>变速手柄盖</t>
  </si>
  <si>
    <t>GPF-1500,06-37</t>
  </si>
  <si>
    <t>球</t>
  </si>
  <si>
    <t>GPF-1500,06-38</t>
  </si>
  <si>
    <t>限位板</t>
  </si>
  <si>
    <t>GPF-1500,06-40</t>
  </si>
  <si>
    <t>GPF-1500,06-41</t>
  </si>
  <si>
    <t>GPF-1500,06-42</t>
  </si>
  <si>
    <t>GPF-1500,06-43</t>
  </si>
  <si>
    <t>轴用挡圈</t>
  </si>
  <si>
    <t>GPF-1500,06-45</t>
  </si>
  <si>
    <t>GPF-1500,06-47</t>
  </si>
  <si>
    <t>第二轴</t>
  </si>
  <si>
    <t>GPF-1500,06-48</t>
  </si>
  <si>
    <t>GPF-1500,06-49</t>
  </si>
  <si>
    <t>GPF-1500,06-50</t>
  </si>
  <si>
    <t>GPF-1500,06-51</t>
  </si>
  <si>
    <t>GPF-1500,06-52</t>
  </si>
  <si>
    <t>GPF-1500,06-54</t>
  </si>
  <si>
    <t>GPF-1500,06-55A</t>
  </si>
  <si>
    <t>GPF-1500,06-56</t>
  </si>
  <si>
    <t>GPF-1500,06-57</t>
  </si>
  <si>
    <t>球头连杆</t>
  </si>
  <si>
    <t>GPF-1500,06-58</t>
  </si>
  <si>
    <t>小连杆</t>
  </si>
  <si>
    <t>GPF-1500,06-59</t>
  </si>
  <si>
    <t>T型销钉</t>
  </si>
  <si>
    <t>GPF-1500,06-60</t>
  </si>
  <si>
    <t>弹簧片</t>
  </si>
  <si>
    <t>GPF-1500,06-64</t>
  </si>
  <si>
    <t>上箱体</t>
  </si>
  <si>
    <t>GPF-1500,06-65</t>
  </si>
  <si>
    <t>下箱体</t>
  </si>
  <si>
    <t>GPF-1500,06-66A</t>
  </si>
  <si>
    <t>GPF-1500,06-68</t>
  </si>
  <si>
    <t>GPF-1500,06-70</t>
  </si>
  <si>
    <t>油塞</t>
  </si>
  <si>
    <t>GPF-1500,06-72</t>
  </si>
  <si>
    <t>挂角</t>
  </si>
  <si>
    <t>GPF-1500,06-73</t>
  </si>
  <si>
    <t>GPF-1500,06-74</t>
  </si>
  <si>
    <t>GPF-1500,06-75</t>
  </si>
  <si>
    <t>变速手柄球座</t>
  </si>
  <si>
    <t>GPF-1500,06-76</t>
  </si>
  <si>
    <t>支承板</t>
  </si>
  <si>
    <t>GPF-1500,06-77</t>
  </si>
  <si>
    <t>盖板</t>
  </si>
  <si>
    <t>0601-02</t>
  </si>
  <si>
    <t>0601-05</t>
  </si>
  <si>
    <t>0602-01</t>
  </si>
  <si>
    <t>0602-02</t>
  </si>
  <si>
    <t>SPS4-06.001</t>
  </si>
  <si>
    <t>转台</t>
  </si>
  <si>
    <t>SPS4-06.002A</t>
  </si>
  <si>
    <t>SPS4-06.003A</t>
  </si>
  <si>
    <t>SPS12-12.001D</t>
  </si>
  <si>
    <t>SPS12-12.004D</t>
  </si>
  <si>
    <t>SPS12-12.005D</t>
  </si>
  <si>
    <t>SPT8-03.007</t>
  </si>
  <si>
    <t>SPT8-03.008</t>
  </si>
  <si>
    <t>壳体</t>
  </si>
  <si>
    <t>SPT8-03.009</t>
  </si>
  <si>
    <t>挡油盘</t>
  </si>
  <si>
    <t>SPT8-03.014</t>
  </si>
  <si>
    <t>SPT8-03.015</t>
  </si>
  <si>
    <t>SPT8-03.016</t>
  </si>
  <si>
    <t>SPT8-03.018</t>
  </si>
  <si>
    <t>拨柱</t>
  </si>
  <si>
    <t>SPT8-03.019</t>
  </si>
  <si>
    <t>SPT8-03.023</t>
  </si>
  <si>
    <t>承力座</t>
  </si>
  <si>
    <t>SPT8-03.026A</t>
  </si>
  <si>
    <t>SPT8-03.030</t>
  </si>
  <si>
    <t>SPT8-03.031</t>
  </si>
  <si>
    <t>SPT8-03.032</t>
  </si>
  <si>
    <t>SPT8-03.033</t>
  </si>
  <si>
    <t>转盘轴</t>
  </si>
  <si>
    <t>SPT8-0302</t>
  </si>
  <si>
    <t>胶管法兰</t>
  </si>
  <si>
    <t>SPS4-14.001A</t>
  </si>
  <si>
    <t>椎体法兰盘</t>
  </si>
  <si>
    <t>SPS4-14.002A</t>
  </si>
  <si>
    <t>锥压套</t>
  </si>
  <si>
    <t>SPS4-14.003A</t>
  </si>
  <si>
    <t>卡瓦</t>
  </si>
  <si>
    <t>SPS4-14.004A</t>
  </si>
  <si>
    <t>芯管</t>
  </si>
  <si>
    <t>SPS4-14.005A</t>
  </si>
  <si>
    <t>卡子</t>
  </si>
  <si>
    <t>SPS4-14.006A</t>
  </si>
  <si>
    <t>双头螺栓</t>
  </si>
  <si>
    <t>RPS-1500,0801-01</t>
  </si>
  <si>
    <t>RPS-1500,0801-07</t>
  </si>
  <si>
    <t>手钮</t>
  </si>
  <si>
    <t>GPF-1500,05010403-02</t>
  </si>
  <si>
    <t>GPF-1500,0503-25</t>
  </si>
  <si>
    <t>弧形板</t>
  </si>
  <si>
    <t>GPF-1500,0503-43</t>
  </si>
  <si>
    <t>减载轴套</t>
  </si>
  <si>
    <t>GPF-1500,07-01</t>
  </si>
  <si>
    <t>GPF-1500,07-04</t>
  </si>
  <si>
    <t>被动摩擦盘</t>
  </si>
  <si>
    <t>GPF-1500,07-06</t>
  </si>
  <si>
    <t>齿圈</t>
  </si>
  <si>
    <t>GPF-1500,07-08</t>
  </si>
  <si>
    <t>内摩擦盘</t>
  </si>
  <si>
    <t>GPF-1500,07-09</t>
  </si>
  <si>
    <t>GPF-1500,07-11</t>
  </si>
  <si>
    <t>GPF-1500,07-12</t>
  </si>
  <si>
    <t>滚轮</t>
  </si>
  <si>
    <t>GPF-1500,07-13</t>
  </si>
  <si>
    <t>压紧滑块</t>
  </si>
  <si>
    <t>GPF-1500,07-14</t>
  </si>
  <si>
    <t>GPF-1500,07-15</t>
  </si>
  <si>
    <t>GPF-1500,07-17A</t>
  </si>
  <si>
    <t>杠杆支撑</t>
  </si>
  <si>
    <t>GPF-1500,07-18</t>
  </si>
  <si>
    <t>弹簧</t>
  </si>
  <si>
    <t>GPF-1500,07-19</t>
  </si>
  <si>
    <t>隔离环</t>
  </si>
  <si>
    <t>GPF-1500,07-20</t>
  </si>
  <si>
    <t>间隔环</t>
  </si>
  <si>
    <t>GPF-1500,07-22</t>
  </si>
  <si>
    <t>GPF-1500,07-23</t>
  </si>
  <si>
    <t>GPF-1500,07-24</t>
  </si>
  <si>
    <t>GPF-1500,07-27</t>
  </si>
  <si>
    <t>GPF-1500,07-28</t>
  </si>
  <si>
    <t>GPF-1500,07-29</t>
  </si>
  <si>
    <t>窗板</t>
  </si>
  <si>
    <t>GPF-1500,07-30</t>
  </si>
  <si>
    <t>左旋螺纹连接叉</t>
  </si>
  <si>
    <t>GPF-1500,07-31</t>
  </si>
  <si>
    <t>螺杆</t>
  </si>
  <si>
    <t>GPF-1500,07-32</t>
  </si>
  <si>
    <t>右旋螺纹连接叉</t>
  </si>
  <si>
    <t>GPF-1500,07-33</t>
  </si>
  <si>
    <t>GPF-1500,07-34</t>
  </si>
  <si>
    <t>拨动轴承座</t>
  </si>
  <si>
    <t>GPF-1500,07-36</t>
  </si>
  <si>
    <t>挡油片</t>
  </si>
  <si>
    <t>GPF-1500,07-37</t>
  </si>
  <si>
    <t>垫片</t>
  </si>
  <si>
    <t>GPF-1500,07-38</t>
  </si>
  <si>
    <t>主动摩擦盘</t>
  </si>
  <si>
    <t>GPF-1500,0701</t>
  </si>
  <si>
    <t>齿片</t>
  </si>
  <si>
    <t>GPF-1500,0701-01</t>
  </si>
  <si>
    <t>摩擦片</t>
  </si>
  <si>
    <t>GPF-1500,0701-03</t>
  </si>
  <si>
    <t>压紧盘</t>
  </si>
  <si>
    <t>GPF-1500,0702-01</t>
  </si>
  <si>
    <t>销钉</t>
  </si>
  <si>
    <t>GPF-1500,0702-02</t>
  </si>
  <si>
    <t>外壳</t>
  </si>
  <si>
    <t>GPF-1500,0703-02</t>
  </si>
  <si>
    <t>撑脚</t>
  </si>
  <si>
    <t>GPF-1500,0703-03</t>
  </si>
  <si>
    <t>GPF-1500,0704</t>
  </si>
  <si>
    <t>导向定位销</t>
  </si>
  <si>
    <t>GPF-1500,0705-01</t>
  </si>
  <si>
    <t>销柄</t>
  </si>
  <si>
    <t>GPF-1500,0705-02</t>
  </si>
  <si>
    <t>GPF-1500,0706-01</t>
  </si>
  <si>
    <t>GPF-1500,0706-02</t>
  </si>
  <si>
    <t>SPS4-16.001</t>
  </si>
  <si>
    <t>SPS4-16.003</t>
  </si>
  <si>
    <t>提梁</t>
  </si>
  <si>
    <t>SPT8-21.001</t>
  </si>
  <si>
    <t>进水弯管</t>
  </si>
  <si>
    <t>SPT8-21.002A</t>
  </si>
  <si>
    <t>SPT8-21.003</t>
  </si>
  <si>
    <t>保持架</t>
  </si>
  <si>
    <t>SPT8-21.004</t>
  </si>
  <si>
    <t>SPT8-21.005</t>
  </si>
  <si>
    <t>SPT8-21.007</t>
  </si>
  <si>
    <t>锁母</t>
  </si>
  <si>
    <t>SPT8-21.008</t>
  </si>
  <si>
    <t>锁片</t>
  </si>
  <si>
    <t>SPT8-21.009</t>
  </si>
  <si>
    <t>SPT8-21.010</t>
  </si>
  <si>
    <t>SPT8-21.011</t>
  </si>
  <si>
    <t>SPT8-21.012</t>
  </si>
  <si>
    <t>SPT8-21.017</t>
  </si>
  <si>
    <t>SPT8-21.018</t>
  </si>
  <si>
    <t>轴承挡盖</t>
  </si>
  <si>
    <t>SPS4-02.001</t>
  </si>
  <si>
    <t>罩子</t>
  </si>
  <si>
    <t>SPS4-02.006</t>
  </si>
  <si>
    <t>SPS4-02.010</t>
  </si>
  <si>
    <t>SPS4-02.012</t>
  </si>
  <si>
    <t>轴承座</t>
  </si>
  <si>
    <t>SPS4-0201</t>
  </si>
  <si>
    <t>底架</t>
  </si>
  <si>
    <t>SPS4-0202A</t>
  </si>
  <si>
    <t>支架Ⅰ</t>
  </si>
  <si>
    <t>SPS4-020201A</t>
  </si>
  <si>
    <t>罩体</t>
  </si>
  <si>
    <t>SPS4-0702A</t>
  </si>
  <si>
    <t>SPS4-0802A</t>
  </si>
  <si>
    <t>SPS4-11.002</t>
  </si>
  <si>
    <t>SPS4-1101A</t>
  </si>
  <si>
    <t>面板</t>
  </si>
  <si>
    <t>SPS4-12.001A</t>
  </si>
  <si>
    <t>SPS4-07.003A</t>
  </si>
  <si>
    <t>SPS4-1201A</t>
  </si>
  <si>
    <t>泥浆泵支架一</t>
  </si>
  <si>
    <t>SPS4-0101A</t>
  </si>
  <si>
    <t>泥浆泵支架二</t>
  </si>
  <si>
    <t>SPS4-0103A</t>
  </si>
  <si>
    <t>柴油机支架</t>
  </si>
  <si>
    <t>SPS4-0104</t>
  </si>
  <si>
    <t>调节螺栓</t>
  </si>
  <si>
    <t>SPS4-01.005A</t>
  </si>
  <si>
    <t>中间轮</t>
  </si>
  <si>
    <t>SPS6Z-02.001</t>
  </si>
  <si>
    <t>SPS6Z-02.002</t>
  </si>
  <si>
    <t>SPS6Z-02.004</t>
  </si>
  <si>
    <t>SPS6Z-02.005</t>
  </si>
  <si>
    <t>SPS6Z-02.006</t>
  </si>
  <si>
    <t>齿轮罩</t>
  </si>
  <si>
    <t>SPS6Z-0202</t>
  </si>
  <si>
    <t>SPS6Z-0203.001</t>
  </si>
  <si>
    <t>SPS6Z-0203.002</t>
  </si>
  <si>
    <t>SPS6Z-0203.004</t>
  </si>
  <si>
    <t>支撑管</t>
  </si>
  <si>
    <t>SPS6Z-0203.005</t>
  </si>
  <si>
    <t>SPS6Z-0203.006</t>
  </si>
  <si>
    <t>SPS6Z-0203.010</t>
  </si>
  <si>
    <t>SPS6Z-0203.012</t>
  </si>
  <si>
    <t>弯板</t>
  </si>
  <si>
    <t>SPS6Z-0203.015</t>
  </si>
  <si>
    <t>SPS6Z-020301</t>
  </si>
  <si>
    <t>SPS6Z-020302</t>
  </si>
  <si>
    <t>凸轮</t>
  </si>
  <si>
    <t>SPS6Z-020303.001</t>
  </si>
  <si>
    <t>棘爪</t>
  </si>
  <si>
    <t>SPS6Z-020304</t>
  </si>
  <si>
    <t>支撑座</t>
  </si>
  <si>
    <t>SPS6Z-020305</t>
  </si>
  <si>
    <t>SPS6Z-020402.001</t>
  </si>
  <si>
    <t>SPS6Z-0205.002</t>
  </si>
  <si>
    <t>SPS6Z-0205.004</t>
  </si>
  <si>
    <t>支架上盖</t>
  </si>
  <si>
    <t>SPS6Z-0205.005</t>
  </si>
  <si>
    <t>SPS6Z-0205.006</t>
  </si>
  <si>
    <t>SPS6Z-0205.007</t>
  </si>
  <si>
    <t>支架</t>
  </si>
  <si>
    <t>SPS6Z-0205.008</t>
  </si>
  <si>
    <t>SPS6Z-0205.011</t>
  </si>
  <si>
    <t>SPS6Z-020501.002</t>
  </si>
  <si>
    <t>行星齿轮</t>
  </si>
  <si>
    <t>07-21</t>
  </si>
  <si>
    <t>机架</t>
  </si>
  <si>
    <t>SPS6Z-0206</t>
  </si>
  <si>
    <t>机架体</t>
  </si>
  <si>
    <t>SPS6ZD-0101</t>
  </si>
  <si>
    <t>SPS4-03.009</t>
  </si>
  <si>
    <t>SPS4-03.010</t>
  </si>
  <si>
    <r>
      <t>临时</t>
    </r>
    <r>
      <rPr>
        <sz val="12"/>
        <rFont val="Arial Narrow"/>
        <family val="2"/>
      </rPr>
      <t>01</t>
    </r>
  </si>
  <si>
    <t>支撑板</t>
  </si>
  <si>
    <t>SPS600ZD-0207.003</t>
  </si>
  <si>
    <t>连接板</t>
  </si>
  <si>
    <t>SPS600ZD-0207.004</t>
  </si>
  <si>
    <t>SPS600ZD-0207</t>
  </si>
  <si>
    <t>左轴承座</t>
  </si>
  <si>
    <t>0501-01</t>
  </si>
  <si>
    <t>提升盘</t>
  </si>
  <si>
    <t>0501-17</t>
  </si>
  <si>
    <t>导架</t>
  </si>
  <si>
    <t>0501-18</t>
  </si>
  <si>
    <t>右轴承座</t>
  </si>
  <si>
    <t>0501-22</t>
  </si>
  <si>
    <t>闲废物资（BW1200A泥浆泵）明细表</t>
    <phoneticPr fontId="4" type="noConversion"/>
  </si>
  <si>
    <r>
      <rPr>
        <sz val="9"/>
        <rFont val="宋体"/>
        <family val="3"/>
        <charset val="134"/>
      </rPr>
      <t>单位重量（</t>
    </r>
    <r>
      <rPr>
        <sz val="9"/>
        <rFont val="Times New Roman"/>
        <family val="1"/>
      </rPr>
      <t xml:space="preserve">kg </t>
    </r>
    <r>
      <rPr>
        <sz val="9"/>
        <rFont val="宋体"/>
        <family val="3"/>
        <charset val="134"/>
      </rPr>
      <t>）</t>
    </r>
  </si>
  <si>
    <t xml:space="preserve">钢 </t>
  </si>
  <si>
    <t>滑板支承</t>
  </si>
  <si>
    <t>02-16</t>
  </si>
  <si>
    <t>02-19</t>
  </si>
  <si>
    <t>02-21</t>
  </si>
  <si>
    <t>曲轴</t>
  </si>
  <si>
    <t>02-23</t>
  </si>
  <si>
    <t>02-25</t>
  </si>
  <si>
    <t>补块</t>
  </si>
  <si>
    <t>0201-20</t>
  </si>
  <si>
    <t>支架块</t>
  </si>
  <si>
    <t>0202-01</t>
  </si>
  <si>
    <t>0202-02</t>
  </si>
  <si>
    <t>旋轴</t>
  </si>
  <si>
    <t>0202-04</t>
  </si>
  <si>
    <t>卡块</t>
  </si>
  <si>
    <t>0202-05</t>
  </si>
  <si>
    <t>0204-03</t>
  </si>
  <si>
    <t>0205A-01</t>
  </si>
  <si>
    <t>0205A-02</t>
  </si>
  <si>
    <t>0205A-04</t>
  </si>
  <si>
    <t>铰座</t>
  </si>
  <si>
    <t>0205A-05</t>
  </si>
  <si>
    <t>0205A-06</t>
  </si>
  <si>
    <t>0205A-07</t>
  </si>
  <si>
    <t>调整螺栓</t>
  </si>
  <si>
    <t>0205A-10</t>
  </si>
  <si>
    <t>推盘</t>
  </si>
  <si>
    <t>0205A-11</t>
  </si>
  <si>
    <t>0205A-13</t>
  </si>
  <si>
    <t>0205A-14</t>
  </si>
  <si>
    <t>0205A-15</t>
  </si>
  <si>
    <t>0205A-17</t>
  </si>
  <si>
    <t>长套</t>
  </si>
  <si>
    <t>0205A-19</t>
  </si>
  <si>
    <t>0205A-20</t>
  </si>
  <si>
    <t>0205A-23</t>
  </si>
  <si>
    <t>右推盘</t>
  </si>
  <si>
    <t>0205A-25</t>
  </si>
  <si>
    <t>密封隔套</t>
  </si>
  <si>
    <t>0205A-26</t>
  </si>
  <si>
    <t>020503A-03</t>
  </si>
  <si>
    <t>020503A-04</t>
  </si>
  <si>
    <t>020503A-05</t>
  </si>
  <si>
    <t>020503A-09</t>
  </si>
  <si>
    <t>螺盖</t>
  </si>
  <si>
    <t>03-05</t>
  </si>
  <si>
    <t>调节罗块</t>
  </si>
  <si>
    <t>03-10</t>
  </si>
  <si>
    <t>连杆体</t>
  </si>
  <si>
    <t>03-12B</t>
  </si>
  <si>
    <t>连杆盖</t>
  </si>
  <si>
    <t>03-14B</t>
  </si>
  <si>
    <t>挡板</t>
  </si>
  <si>
    <t>03-15</t>
  </si>
  <si>
    <t>带槽螺母</t>
  </si>
  <si>
    <t>03-17A</t>
  </si>
  <si>
    <t>套环</t>
  </si>
  <si>
    <t>04-04</t>
  </si>
  <si>
    <t>止退垫</t>
  </si>
  <si>
    <t>04-07A</t>
  </si>
  <si>
    <t>04-08A</t>
  </si>
  <si>
    <t>活塞芯</t>
  </si>
  <si>
    <t>0401-05A</t>
  </si>
  <si>
    <t>衬圈</t>
  </si>
  <si>
    <t>0401-06A</t>
  </si>
  <si>
    <t>压圈</t>
  </si>
  <si>
    <t>0401-07A</t>
  </si>
  <si>
    <t>0401-05B</t>
  </si>
  <si>
    <t>0401-06B</t>
  </si>
  <si>
    <t>0401-07B</t>
  </si>
  <si>
    <t>05-03</t>
  </si>
  <si>
    <t>缸套压帽</t>
  </si>
  <si>
    <t>05-07</t>
  </si>
  <si>
    <t>凡尔压帽</t>
  </si>
  <si>
    <t>05-08</t>
  </si>
  <si>
    <t>密封盒体</t>
  </si>
  <si>
    <t>0501-01A</t>
  </si>
  <si>
    <t>0501-02</t>
  </si>
  <si>
    <t>顶盘</t>
  </si>
  <si>
    <t>0502-01</t>
  </si>
  <si>
    <t>导盖</t>
  </si>
  <si>
    <t>0503</t>
  </si>
  <si>
    <t>左泵头</t>
  </si>
  <si>
    <t>0504</t>
  </si>
  <si>
    <t>螺纹套</t>
  </si>
  <si>
    <t>0504-02</t>
  </si>
  <si>
    <t>0504-03</t>
  </si>
  <si>
    <t>锥度套</t>
  </si>
  <si>
    <t>0504-04</t>
  </si>
  <si>
    <t>0504-05</t>
  </si>
  <si>
    <t>联接法兰</t>
  </si>
  <si>
    <t>0504-08</t>
  </si>
  <si>
    <t>右泵头</t>
  </si>
  <si>
    <t>0505</t>
  </si>
  <si>
    <t>阀体</t>
  </si>
  <si>
    <t>阀座</t>
  </si>
  <si>
    <t>0601</t>
  </si>
  <si>
    <t>活塞杆</t>
  </si>
  <si>
    <t>进水管体</t>
  </si>
  <si>
    <t>09-02</t>
  </si>
  <si>
    <t>下压板</t>
  </si>
  <si>
    <t>1001-06</t>
  </si>
  <si>
    <t>堵头</t>
  </si>
  <si>
    <t>11-04</t>
  </si>
  <si>
    <t>出水接头</t>
  </si>
  <si>
    <t>拨缸套卡块</t>
  </si>
  <si>
    <t>1201-01A</t>
  </si>
  <si>
    <t>1201-02</t>
  </si>
  <si>
    <t>支承座</t>
  </si>
  <si>
    <t>1201-05</t>
  </si>
  <si>
    <t>活塞</t>
  </si>
  <si>
    <t>120101-02</t>
  </si>
  <si>
    <t>缸头</t>
  </si>
  <si>
    <t>120101-03</t>
  </si>
  <si>
    <t>拉筒</t>
  </si>
  <si>
    <t>1202-01</t>
  </si>
  <si>
    <t>支撑座体</t>
  </si>
  <si>
    <t>120201-02</t>
  </si>
  <si>
    <t>120202-02</t>
  </si>
  <si>
    <t>120202-03</t>
  </si>
  <si>
    <t>活塞体</t>
  </si>
  <si>
    <t>1203-07</t>
  </si>
  <si>
    <t>螺塞座</t>
  </si>
  <si>
    <t>1203-12</t>
  </si>
  <si>
    <t>顶杆</t>
  </si>
  <si>
    <t>1203-18</t>
  </si>
  <si>
    <t>1203-19</t>
  </si>
  <si>
    <t>1204-01</t>
  </si>
  <si>
    <t>搬杆</t>
  </si>
  <si>
    <t>1204-02</t>
  </si>
  <si>
    <t>套管</t>
  </si>
  <si>
    <t>1204-03</t>
  </si>
  <si>
    <t>0401-06C</t>
  </si>
  <si>
    <t>0401-05C</t>
  </si>
  <si>
    <t>0401-07C</t>
  </si>
  <si>
    <t>0401-05D</t>
  </si>
  <si>
    <t>0401-07D</t>
  </si>
  <si>
    <r>
      <t>总重量（</t>
    </r>
    <r>
      <rPr>
        <sz val="9"/>
        <rFont val="Times New Roman"/>
        <family val="1"/>
      </rPr>
      <t xml:space="preserve">kg </t>
    </r>
    <r>
      <rPr>
        <sz val="9"/>
        <rFont val="宋体"/>
        <family val="3"/>
        <charset val="134"/>
      </rPr>
      <t>）</t>
    </r>
    <phoneticPr fontId="3" type="noConversion"/>
  </si>
  <si>
    <t>闲废物资（RPS3000水井钻机）明细表</t>
    <phoneticPr fontId="4" type="noConversion"/>
  </si>
  <si>
    <r>
      <rPr>
        <sz val="12"/>
        <rFont val="宋体"/>
        <family val="3"/>
        <charset val="134"/>
      </rPr>
      <t>序号</t>
    </r>
  </si>
  <si>
    <r>
      <rPr>
        <sz val="12"/>
        <rFont val="宋体"/>
        <family val="3"/>
        <charset val="134"/>
      </rPr>
      <t>名称</t>
    </r>
  </si>
  <si>
    <r>
      <rPr>
        <sz val="12"/>
        <rFont val="宋体"/>
        <family val="3"/>
        <charset val="134"/>
      </rPr>
      <t>存放地点</t>
    </r>
  </si>
  <si>
    <r>
      <rPr>
        <sz val="12"/>
        <rFont val="宋体"/>
        <family val="3"/>
        <charset val="134"/>
      </rPr>
      <t>计量单位</t>
    </r>
  </si>
  <si>
    <r>
      <rPr>
        <sz val="12"/>
        <rFont val="宋体"/>
        <family val="3"/>
        <charset val="134"/>
      </rPr>
      <t>数量</t>
    </r>
  </si>
  <si>
    <t>小齿轮</t>
  </si>
  <si>
    <t>RPS30-03.005</t>
  </si>
  <si>
    <t>齿轮Ⅱ</t>
  </si>
  <si>
    <t>RPS1500  06-23</t>
  </si>
  <si>
    <r>
      <rPr>
        <sz val="12"/>
        <rFont val="宋体"/>
        <family val="3"/>
        <charset val="134"/>
      </rPr>
      <t>个</t>
    </r>
  </si>
  <si>
    <t>RPS1500 0601-03</t>
  </si>
  <si>
    <t>大链轮</t>
  </si>
  <si>
    <t>RPS30-04.008</t>
  </si>
  <si>
    <t>RPS2500 04.004</t>
  </si>
  <si>
    <t>支架垫板</t>
  </si>
  <si>
    <t>RPS2500 04.008</t>
  </si>
  <si>
    <t>RPS2500 04.012</t>
  </si>
  <si>
    <t>猫头轴</t>
  </si>
  <si>
    <t>RPS25-0407</t>
  </si>
  <si>
    <t>花键套</t>
  </si>
  <si>
    <t>RPS30-0504.003</t>
  </si>
  <si>
    <t>RPS1500 04-19</t>
  </si>
  <si>
    <t>RPS1500 0410-01</t>
  </si>
  <si>
    <t>RPS1500 041001</t>
  </si>
  <si>
    <t>气缸筒</t>
  </si>
  <si>
    <t>RPS1500 041002</t>
  </si>
  <si>
    <t>RPS1500 041003-01</t>
  </si>
  <si>
    <t>RPS1500 0411</t>
  </si>
  <si>
    <t>进水盖</t>
  </si>
  <si>
    <t>RPS30-06.002</t>
  </si>
  <si>
    <t>RPS1500 05-03</t>
  </si>
  <si>
    <t>通水轴颈</t>
  </si>
  <si>
    <t>RPS1500 05-07</t>
  </si>
  <si>
    <t>RPS1500 05-10</t>
  </si>
  <si>
    <t>内齿轮</t>
  </si>
  <si>
    <t>RPS1500 05-14</t>
  </si>
  <si>
    <t>RPS1500 05-20</t>
  </si>
  <si>
    <t>RPS1500 05-21</t>
  </si>
  <si>
    <t>RPS1500 05-23</t>
  </si>
  <si>
    <t>大齿轮</t>
  </si>
  <si>
    <t>RPS1500 05-25</t>
  </si>
  <si>
    <t>定位套</t>
  </si>
  <si>
    <t>RPS1500 05-28</t>
  </si>
  <si>
    <t>RPS1500 05-29</t>
  </si>
  <si>
    <t>上板</t>
  </si>
  <si>
    <t>RPS30-0705.001</t>
  </si>
  <si>
    <t>RPS30-0705.002</t>
  </si>
  <si>
    <t>右杆</t>
  </si>
  <si>
    <t>SPS2000 3-1-2-6</t>
  </si>
  <si>
    <t>SPS2000 3-1-2-8A</t>
  </si>
  <si>
    <t>SPS2000 3-1-2-10</t>
  </si>
  <si>
    <t>拨快</t>
  </si>
  <si>
    <t>SPS2000 3-1-2-11</t>
  </si>
  <si>
    <t>SPS2000 3-1-2-14</t>
  </si>
  <si>
    <t>静摩擦环</t>
  </si>
  <si>
    <t>RPS25-08.015</t>
  </si>
  <si>
    <t>RPS30-09.002</t>
  </si>
  <si>
    <t>U型螺栓</t>
  </si>
  <si>
    <t>SPS2000 3-6</t>
  </si>
  <si>
    <r>
      <t>总重量（</t>
    </r>
    <r>
      <rPr>
        <sz val="12"/>
        <rFont val="Times New Roman"/>
        <family val="1"/>
      </rPr>
      <t xml:space="preserve">kg </t>
    </r>
    <r>
      <rPr>
        <sz val="12"/>
        <rFont val="宋体"/>
        <family val="3"/>
        <charset val="134"/>
      </rPr>
      <t>）</t>
    </r>
    <phoneticPr fontId="3" type="noConversion"/>
  </si>
  <si>
    <t>闲废物资（试油试采装置）明细表</t>
    <phoneticPr fontId="4" type="noConversion"/>
  </si>
  <si>
    <t>试油试采装置</t>
  </si>
  <si>
    <t>SYSC-00</t>
  </si>
  <si>
    <t>结构件</t>
  </si>
  <si>
    <t>闲废物资汇总表</t>
    <phoneticPr fontId="4" type="noConversion"/>
  </si>
  <si>
    <t>单位：中地装张家口探矿机械有限公司</t>
    <phoneticPr fontId="4" type="noConversion"/>
  </si>
  <si>
    <t>项目</t>
    <phoneticPr fontId="4" type="noConversion"/>
  </si>
  <si>
    <r>
      <t>重量（</t>
    </r>
    <r>
      <rPr>
        <sz val="14"/>
        <rFont val="Arial Narrow"/>
        <family val="2"/>
      </rPr>
      <t xml:space="preserve">kg </t>
    </r>
    <r>
      <rPr>
        <sz val="14"/>
        <rFont val="宋体"/>
        <family val="3"/>
        <charset val="134"/>
      </rPr>
      <t>）</t>
    </r>
    <phoneticPr fontId="4" type="noConversion"/>
  </si>
  <si>
    <t>品种总计（项）</t>
    <phoneticPr fontId="4" type="noConversion"/>
  </si>
  <si>
    <r>
      <t>XU1000</t>
    </r>
    <r>
      <rPr>
        <sz val="14"/>
        <rFont val="宋体"/>
        <family val="3"/>
        <charset val="134"/>
      </rPr>
      <t>岩心钻机</t>
    </r>
  </si>
  <si>
    <r>
      <t>XB2000A</t>
    </r>
    <r>
      <rPr>
        <sz val="14"/>
        <rFont val="宋体"/>
        <family val="3"/>
        <charset val="134"/>
      </rPr>
      <t>岩心钻机</t>
    </r>
  </si>
  <si>
    <r>
      <t>SPS600ZD</t>
    </r>
    <r>
      <rPr>
        <sz val="14"/>
        <rFont val="宋体"/>
        <family val="3"/>
        <charset val="134"/>
      </rPr>
      <t>水井钻机</t>
    </r>
  </si>
  <si>
    <r>
      <t>BW1200A</t>
    </r>
    <r>
      <rPr>
        <sz val="14"/>
        <rFont val="宋体"/>
        <family val="3"/>
        <charset val="134"/>
      </rPr>
      <t>泥浆泵</t>
    </r>
  </si>
  <si>
    <r>
      <t>RPS3000</t>
    </r>
    <r>
      <rPr>
        <sz val="14"/>
        <rFont val="宋体"/>
        <family val="3"/>
        <charset val="134"/>
      </rPr>
      <t>水井钻机</t>
    </r>
  </si>
  <si>
    <t>合计</t>
  </si>
  <si>
    <t>闲废物资（XB2000A）岩心钻机明细表</t>
    <phoneticPr fontId="4" type="noConversion"/>
  </si>
  <si>
    <t>实际数量（个）</t>
    <phoneticPr fontId="4" type="noConversion"/>
  </si>
  <si>
    <r>
      <t>总重量（</t>
    </r>
    <r>
      <rPr>
        <sz val="9"/>
        <rFont val="Times New Roman"/>
        <family val="1"/>
      </rPr>
      <t xml:space="preserve">kg </t>
    </r>
    <r>
      <rPr>
        <sz val="9"/>
        <rFont val="宋体"/>
        <family val="3"/>
        <charset val="134"/>
      </rPr>
      <t>）</t>
    </r>
    <phoneticPr fontId="4" type="noConversion"/>
  </si>
  <si>
    <r>
      <t>总重量（</t>
    </r>
    <r>
      <rPr>
        <sz val="12"/>
        <rFont val="Times New Roman"/>
        <family val="1"/>
      </rPr>
      <t xml:space="preserve">kg </t>
    </r>
    <r>
      <rPr>
        <sz val="12"/>
        <rFont val="宋体"/>
        <family val="3"/>
        <charset val="134"/>
      </rPr>
      <t>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</si>
</sst>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 * #,##0.00_ ;_ * \-#,##0.00_ ;_ * &quot;-&quot;??_ ;_ @_ "/>
    <numFmt numFmtId="176" formatCode="0.00_);[Red]\(0.00\)"/>
    <numFmt numFmtId="177" formatCode="#,##0.00_);[Red]\(#,##0.00\)"/>
    <numFmt numFmtId="178" formatCode="_ * #,##0.0000_ ;_ * \-#,##0.0000_ ;_ * &quot;-&quot;????_ ;_ @_ "/>
    <numFmt numFmtId="179" formatCode="0.0000_ "/>
    <numFmt numFmtId="180" formatCode="0.000_ "/>
    <numFmt numFmtId="181" formatCode="#,##0.0000_ "/>
    <numFmt numFmtId="182" formatCode="#,##0.00_ "/>
    <numFmt numFmtId="183" formatCode="_ * #,##0.000_ ;_ * \-#,##0.000_ ;_ * &quot;-&quot;??.0_ ;_ @_ "/>
    <numFmt numFmtId="184" formatCode="_ * #,##0.000_ ;_ * \-#,##0.000_ ;_ * &quot;-&quot;???_ ;_ @_ "/>
  </numFmts>
  <fonts count="18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6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Times New Roman"/>
      <family val="1"/>
    </font>
    <font>
      <sz val="9"/>
      <name val="宋体"/>
      <family val="3"/>
      <charset val="134"/>
    </font>
    <font>
      <sz val="9"/>
      <name val="Arial Narrow"/>
      <family val="2"/>
    </font>
    <font>
      <sz val="10"/>
      <name val="宋体"/>
      <family val="3"/>
      <charset val="134"/>
    </font>
    <font>
      <sz val="10"/>
      <name val="Arial Narrow"/>
      <family val="2"/>
    </font>
    <font>
      <sz val="12"/>
      <name val="Times New Roman"/>
      <family val="1"/>
    </font>
    <font>
      <b/>
      <sz val="10"/>
      <name val="Arial Narrow"/>
      <family val="2"/>
    </font>
    <font>
      <sz val="12"/>
      <name val="宋体"/>
      <family val="3"/>
      <charset val="134"/>
    </font>
    <font>
      <sz val="12"/>
      <name val="Arial Narrow"/>
      <family val="2"/>
    </font>
    <font>
      <sz val="12"/>
      <name val="等线"/>
      <family val="3"/>
      <charset val="134"/>
      <scheme val="minor"/>
    </font>
    <font>
      <b/>
      <sz val="12"/>
      <name val="Arial Narrow"/>
      <family val="2"/>
    </font>
    <font>
      <sz val="16"/>
      <name val="方正大标宋_GBK"/>
      <family val="4"/>
      <charset val="134"/>
    </font>
    <font>
      <sz val="14"/>
      <name val="宋体"/>
      <family val="3"/>
      <charset val="134"/>
    </font>
    <font>
      <sz val="14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>
      <alignment vertical="center"/>
    </xf>
    <xf numFmtId="0" fontId="11" fillId="0" borderId="0"/>
  </cellStyleXfs>
  <cellXfs count="155">
    <xf numFmtId="0" fontId="0" fillId="0" borderId="0" xfId="0"/>
    <xf numFmtId="176" fontId="5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49" fontId="6" fillId="0" borderId="3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3" fontId="8" fillId="0" borderId="2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43" fontId="7" fillId="0" borderId="2" xfId="1" applyFont="1" applyFill="1" applyBorder="1" applyAlignment="1">
      <alignment horizontal="center" vertical="center"/>
    </xf>
    <xf numFmtId="43" fontId="8" fillId="0" borderId="2" xfId="1" applyNumberFormat="1" applyFont="1" applyFill="1" applyBorder="1" applyAlignment="1">
      <alignment horizontal="right" vertical="center"/>
    </xf>
    <xf numFmtId="178" fontId="8" fillId="0" borderId="2" xfId="0" applyNumberFormat="1" applyFont="1" applyFill="1" applyBorder="1" applyAlignment="1">
      <alignment horizontal="center" vertical="center"/>
    </xf>
    <xf numFmtId="43" fontId="10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right" vertical="center"/>
    </xf>
    <xf numFmtId="179" fontId="8" fillId="0" borderId="2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vertical="center"/>
    </xf>
    <xf numFmtId="180" fontId="8" fillId="0" borderId="2" xfId="0" applyNumberFormat="1" applyFont="1" applyFill="1" applyBorder="1" applyAlignment="1">
      <alignment horizontal="right" vertical="center"/>
    </xf>
    <xf numFmtId="179" fontId="8" fillId="0" borderId="2" xfId="0" applyNumberFormat="1" applyFont="1" applyFill="1" applyBorder="1" applyAlignment="1">
      <alignment vertical="center"/>
    </xf>
    <xf numFmtId="181" fontId="8" fillId="0" borderId="2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right" vertical="center"/>
    </xf>
    <xf numFmtId="43" fontId="7" fillId="0" borderId="1" xfId="1" applyFont="1" applyFill="1" applyBorder="1" applyAlignment="1">
      <alignment horizontal="center" vertical="center"/>
    </xf>
    <xf numFmtId="43" fontId="8" fillId="0" borderId="1" xfId="1" applyNumberFormat="1" applyFont="1" applyFill="1" applyBorder="1" applyAlignment="1">
      <alignment horizontal="right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43" fontId="6" fillId="0" borderId="2" xfId="0" applyNumberFormat="1" applyFont="1" applyFill="1" applyBorder="1" applyAlignment="1">
      <alignment vertical="center"/>
    </xf>
    <xf numFmtId="43" fontId="6" fillId="0" borderId="2" xfId="2" applyNumberFormat="1" applyFont="1" applyFill="1" applyBorder="1" applyAlignment="1">
      <alignment horizontal="right" vertical="center"/>
    </xf>
    <xf numFmtId="176" fontId="12" fillId="0" borderId="0" xfId="0" applyNumberFormat="1" applyFont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182" fontId="12" fillId="0" borderId="0" xfId="0" applyNumberFormat="1" applyFont="1" applyFill="1" applyAlignment="1">
      <alignment horizontal="center" vertical="center"/>
    </xf>
    <xf numFmtId="176" fontId="11" fillId="0" borderId="0" xfId="0" applyNumberFormat="1" applyFont="1" applyAlignment="1">
      <alignment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182" fontId="13" fillId="0" borderId="0" xfId="0" applyNumberFormat="1" applyFont="1" applyFill="1" applyAlignment="1">
      <alignment horizontal="center" vertical="center"/>
    </xf>
    <xf numFmtId="0" fontId="13" fillId="0" borderId="0" xfId="2" applyFont="1" applyFill="1" applyAlignment="1">
      <alignment vertical="center"/>
    </xf>
    <xf numFmtId="49" fontId="12" fillId="0" borderId="2" xfId="0" applyNumberFormat="1" applyFont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82" fontId="12" fillId="0" borderId="2" xfId="0" applyNumberFormat="1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 vertical="center"/>
    </xf>
    <xf numFmtId="177" fontId="12" fillId="0" borderId="2" xfId="0" applyNumberFormat="1" applyFont="1" applyFill="1" applyBorder="1" applyAlignment="1">
      <alignment horizontal="right" vertical="center"/>
    </xf>
    <xf numFmtId="43" fontId="11" fillId="0" borderId="2" xfId="1" applyFont="1" applyFill="1" applyBorder="1" applyAlignment="1">
      <alignment horizontal="center" vertical="center"/>
    </xf>
    <xf numFmtId="43" fontId="12" fillId="0" borderId="2" xfId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center" vertical="center"/>
    </xf>
    <xf numFmtId="43" fontId="12" fillId="0" borderId="2" xfId="2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2" xfId="0" applyBorder="1"/>
    <xf numFmtId="43" fontId="12" fillId="0" borderId="2" xfId="0" applyNumberFormat="1" applyFont="1" applyFill="1" applyBorder="1" applyAlignment="1">
      <alignment horizontal="center" vertical="center"/>
    </xf>
    <xf numFmtId="43" fontId="12" fillId="0" borderId="2" xfId="1" applyFont="1" applyFill="1" applyBorder="1" applyAlignment="1">
      <alignment horizontal="right" vertical="center" wrapText="1"/>
    </xf>
    <xf numFmtId="178" fontId="12" fillId="0" borderId="2" xfId="0" applyNumberFormat="1" applyFont="1" applyFill="1" applyBorder="1" applyAlignment="1">
      <alignment horizontal="center" vertical="center"/>
    </xf>
    <xf numFmtId="43" fontId="12" fillId="0" borderId="2" xfId="0" applyNumberFormat="1" applyFont="1" applyFill="1" applyBorder="1" applyAlignment="1">
      <alignment horizontal="right" vertical="center"/>
    </xf>
    <xf numFmtId="0" fontId="11" fillId="0" borderId="2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43" fontId="12" fillId="0" borderId="1" xfId="0" applyNumberFormat="1" applyFont="1" applyFill="1" applyBorder="1" applyAlignment="1">
      <alignment horizontal="center" vertical="center"/>
    </xf>
    <xf numFmtId="43" fontId="12" fillId="0" borderId="2" xfId="0" applyNumberFormat="1" applyFont="1" applyFill="1" applyBorder="1" applyAlignment="1">
      <alignment vertical="center"/>
    </xf>
    <xf numFmtId="43" fontId="0" fillId="0" borderId="2" xfId="0" applyNumberFormat="1" applyBorder="1"/>
    <xf numFmtId="176" fontId="6" fillId="2" borderId="0" xfId="0" applyNumberFormat="1" applyFont="1" applyFill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43" fontId="8" fillId="2" borderId="2" xfId="0" applyNumberFormat="1" applyFont="1" applyFill="1" applyBorder="1" applyAlignment="1">
      <alignment horizontal="center" vertical="center" wrapText="1"/>
    </xf>
    <xf numFmtId="177" fontId="7" fillId="2" borderId="2" xfId="0" applyNumberFormat="1" applyFont="1" applyFill="1" applyBorder="1" applyAlignment="1">
      <alignment horizontal="center" vertical="center"/>
    </xf>
    <xf numFmtId="43" fontId="8" fillId="2" borderId="2" xfId="0" applyNumberFormat="1" applyFont="1" applyFill="1" applyBorder="1" applyAlignment="1">
      <alignment horizontal="center" vertical="center"/>
    </xf>
    <xf numFmtId="177" fontId="8" fillId="2" borderId="2" xfId="0" applyNumberFormat="1" applyFont="1" applyFill="1" applyBorder="1" applyAlignment="1">
      <alignment horizontal="right" vertical="center"/>
    </xf>
    <xf numFmtId="43" fontId="7" fillId="2" borderId="2" xfId="1" applyFont="1" applyFill="1" applyBorder="1" applyAlignment="1">
      <alignment horizontal="center" vertical="center"/>
    </xf>
    <xf numFmtId="43" fontId="8" fillId="2" borderId="2" xfId="1" applyNumberFormat="1" applyFont="1" applyFill="1" applyBorder="1" applyAlignment="1">
      <alignment horizontal="right" vertical="center"/>
    </xf>
    <xf numFmtId="43" fontId="6" fillId="2" borderId="2" xfId="0" applyNumberFormat="1" applyFont="1" applyFill="1" applyBorder="1" applyAlignment="1">
      <alignment vertical="center"/>
    </xf>
    <xf numFmtId="178" fontId="8" fillId="2" borderId="2" xfId="0" applyNumberFormat="1" applyFont="1" applyFill="1" applyBorder="1" applyAlignment="1">
      <alignment horizontal="center" vertical="center" wrapText="1"/>
    </xf>
    <xf numFmtId="43" fontId="8" fillId="2" borderId="2" xfId="1" applyFont="1" applyFill="1" applyBorder="1" applyAlignment="1">
      <alignment horizontal="right" vertical="center"/>
    </xf>
    <xf numFmtId="178" fontId="8" fillId="2" borderId="2" xfId="0" applyNumberFormat="1" applyFont="1" applyFill="1" applyBorder="1" applyAlignment="1">
      <alignment horizontal="center" vertical="center"/>
    </xf>
    <xf numFmtId="183" fontId="8" fillId="2" borderId="2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184" fontId="8" fillId="2" borderId="1" xfId="0" applyNumberFormat="1" applyFont="1" applyFill="1" applyBorder="1" applyAlignment="1">
      <alignment horizontal="center" vertical="center"/>
    </xf>
    <xf numFmtId="43" fontId="8" fillId="2" borderId="1" xfId="1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43" fontId="6" fillId="2" borderId="2" xfId="2" applyNumberFormat="1" applyFont="1" applyFill="1" applyBorder="1" applyAlignment="1">
      <alignment horizontal="right" vertical="center"/>
    </xf>
    <xf numFmtId="176" fontId="6" fillId="0" borderId="0" xfId="0" applyNumberFormat="1" applyFont="1" applyFill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43" fontId="12" fillId="0" borderId="2" xfId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3" fontId="12" fillId="0" borderId="1" xfId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vertical="center"/>
    </xf>
    <xf numFmtId="0" fontId="11" fillId="0" borderId="8" xfId="0" applyFont="1" applyBorder="1" applyAlignment="1">
      <alignment horizontal="center"/>
    </xf>
    <xf numFmtId="0" fontId="16" fillId="2" borderId="2" xfId="0" applyFont="1" applyFill="1" applyBorder="1" applyAlignment="1">
      <alignment horizontal="center" vertical="center"/>
    </xf>
    <xf numFmtId="182" fontId="16" fillId="2" borderId="2" xfId="0" applyNumberFormat="1" applyFont="1" applyFill="1" applyBorder="1" applyAlignment="1">
      <alignment horizontal="center" vertical="center"/>
    </xf>
    <xf numFmtId="176" fontId="16" fillId="2" borderId="2" xfId="0" applyNumberFormat="1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vertical="center"/>
    </xf>
    <xf numFmtId="182" fontId="17" fillId="2" borderId="2" xfId="0" applyNumberFormat="1" applyFont="1" applyFill="1" applyBorder="1" applyAlignment="1">
      <alignment vertical="center"/>
    </xf>
    <xf numFmtId="0" fontId="17" fillId="2" borderId="2" xfId="0" applyNumberFormat="1" applyFont="1" applyFill="1" applyBorder="1" applyAlignment="1">
      <alignment horizontal="center" vertical="center"/>
    </xf>
    <xf numFmtId="176" fontId="17" fillId="2" borderId="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vertical="center"/>
    </xf>
    <xf numFmtId="0" fontId="15" fillId="0" borderId="0" xfId="0" applyFont="1" applyBorder="1" applyAlignment="1">
      <alignment horizontal="center"/>
    </xf>
    <xf numFmtId="0" fontId="11" fillId="0" borderId="8" xfId="0" applyFont="1" applyBorder="1" applyAlignment="1">
      <alignment horizontal="left"/>
    </xf>
    <xf numFmtId="0" fontId="5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82" fontId="11" fillId="0" borderId="1" xfId="0" applyNumberFormat="1" applyFont="1" applyFill="1" applyBorder="1" applyAlignment="1">
      <alignment horizontal="center" vertical="center" wrapText="1"/>
    </xf>
    <xf numFmtId="182" fontId="9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</cellXfs>
  <cellStyles count="3">
    <cellStyle name="常规" xfId="0" builtinId="0"/>
    <cellStyle name="常规_存货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abSelected="1" workbookViewId="0">
      <selection activeCell="E9" sqref="E9:F9"/>
    </sheetView>
  </sheetViews>
  <sheetFormatPr defaultRowHeight="14.25" x14ac:dyDescent="0.2"/>
  <cols>
    <col min="1" max="1" width="21.75" customWidth="1"/>
    <col min="2" max="2" width="19.5" customWidth="1"/>
    <col min="3" max="3" width="20.625" customWidth="1"/>
    <col min="4" max="4" width="25.875" customWidth="1"/>
  </cols>
  <sheetData>
    <row r="1" spans="1:4" ht="20.25" x14ac:dyDescent="0.3">
      <c r="A1" s="110" t="s">
        <v>1199</v>
      </c>
      <c r="B1" s="110"/>
      <c r="C1" s="110"/>
      <c r="D1" s="110"/>
    </row>
    <row r="2" spans="1:4" ht="15" x14ac:dyDescent="0.2">
      <c r="A2" s="111" t="s">
        <v>1200</v>
      </c>
      <c r="B2" s="111"/>
      <c r="C2" s="101"/>
      <c r="D2" s="101"/>
    </row>
    <row r="3" spans="1:4" ht="18.75" x14ac:dyDescent="0.2">
      <c r="A3" s="102" t="s">
        <v>1201</v>
      </c>
      <c r="B3" s="103" t="s">
        <v>1202</v>
      </c>
      <c r="C3" s="104" t="s">
        <v>1203</v>
      </c>
      <c r="D3" s="104" t="s">
        <v>1211</v>
      </c>
    </row>
    <row r="4" spans="1:4" ht="18.75" x14ac:dyDescent="0.2">
      <c r="A4" s="105" t="s">
        <v>1204</v>
      </c>
      <c r="B4" s="106">
        <f>'1-XU1000岩心钻机'!J223</f>
        <v>23759.953999999991</v>
      </c>
      <c r="C4" s="107">
        <v>218</v>
      </c>
      <c r="D4" s="108">
        <v>6416</v>
      </c>
    </row>
    <row r="5" spans="1:4" ht="18.75" x14ac:dyDescent="0.2">
      <c r="A5" s="105" t="s">
        <v>1205</v>
      </c>
      <c r="B5" s="106">
        <f>'2-XB2000A岩心钻机'!J65</f>
        <v>4205.954999999999</v>
      </c>
      <c r="C5" s="107">
        <v>59</v>
      </c>
      <c r="D5" s="108">
        <v>504</v>
      </c>
    </row>
    <row r="6" spans="1:4" ht="18.75" x14ac:dyDescent="0.2">
      <c r="A6" s="105" t="s">
        <v>1206</v>
      </c>
      <c r="B6" s="106">
        <f>'3-SPS600ZD水井钻机'!I219</f>
        <v>40063.614999999998</v>
      </c>
      <c r="C6" s="107">
        <v>213</v>
      </c>
      <c r="D6" s="108">
        <v>4284</v>
      </c>
    </row>
    <row r="7" spans="1:4" ht="18.75" x14ac:dyDescent="0.2">
      <c r="A7" s="105" t="s">
        <v>1207</v>
      </c>
      <c r="B7" s="106">
        <f>'4-BW1200A泥浆泵'!I108</f>
        <v>37203.095000000001</v>
      </c>
      <c r="C7" s="107">
        <v>103</v>
      </c>
      <c r="D7" s="108">
        <v>4878</v>
      </c>
    </row>
    <row r="8" spans="1:4" ht="18.75" x14ac:dyDescent="0.2">
      <c r="A8" s="105" t="s">
        <v>1208</v>
      </c>
      <c r="B8" s="106">
        <f>'5-RPS3000水井钻机'!I41</f>
        <v>7617.7299999999987</v>
      </c>
      <c r="C8" s="107">
        <v>36</v>
      </c>
      <c r="D8" s="108">
        <v>644</v>
      </c>
    </row>
    <row r="9" spans="1:4" ht="18.75" x14ac:dyDescent="0.2">
      <c r="A9" s="109" t="s">
        <v>1196</v>
      </c>
      <c r="B9" s="106">
        <v>2620</v>
      </c>
      <c r="C9" s="107">
        <v>1</v>
      </c>
      <c r="D9" s="108">
        <v>1</v>
      </c>
    </row>
    <row r="10" spans="1:4" ht="18.75" x14ac:dyDescent="0.2">
      <c r="A10" s="109" t="s">
        <v>1209</v>
      </c>
      <c r="B10" s="106">
        <f>SUM(B4:B9)</f>
        <v>115470.34899999999</v>
      </c>
      <c r="C10" s="108">
        <f>SUM(C4:C9)</f>
        <v>630</v>
      </c>
      <c r="D10" s="108">
        <f>SUM(D4:D9)</f>
        <v>16727</v>
      </c>
    </row>
  </sheetData>
  <mergeCells count="2">
    <mergeCell ref="A1:D1"/>
    <mergeCell ref="A2:B2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3"/>
  <sheetViews>
    <sheetView topLeftCell="A202" workbookViewId="0">
      <selection activeCell="J10" sqref="J10"/>
    </sheetView>
  </sheetViews>
  <sheetFormatPr defaultRowHeight="14.25" x14ac:dyDescent="0.2"/>
  <cols>
    <col min="10" max="10" width="12.25" customWidth="1"/>
  </cols>
  <sheetData>
    <row r="1" spans="2:10" ht="20.25" x14ac:dyDescent="0.2">
      <c r="B1" s="116" t="s">
        <v>0</v>
      </c>
      <c r="C1" s="116"/>
      <c r="D1" s="116"/>
      <c r="E1" s="116"/>
      <c r="F1" s="116"/>
      <c r="G1" s="116"/>
      <c r="H1" s="116"/>
      <c r="I1" s="116"/>
    </row>
    <row r="2" spans="2:10" x14ac:dyDescent="0.2">
      <c r="B2" s="1"/>
      <c r="C2" s="2"/>
      <c r="D2" s="2"/>
      <c r="E2" s="2"/>
      <c r="F2" s="3"/>
      <c r="G2" s="2"/>
      <c r="H2" s="2"/>
      <c r="I2" s="2"/>
    </row>
    <row r="3" spans="2:10" x14ac:dyDescent="0.2">
      <c r="B3" s="117" t="s">
        <v>1</v>
      </c>
      <c r="C3" s="119" t="s">
        <v>2</v>
      </c>
      <c r="D3" s="119" t="s">
        <v>3</v>
      </c>
      <c r="E3" s="114" t="s">
        <v>4</v>
      </c>
      <c r="F3" s="114" t="s">
        <v>5</v>
      </c>
      <c r="G3" s="114" t="s">
        <v>6</v>
      </c>
      <c r="H3" s="114" t="s">
        <v>7</v>
      </c>
      <c r="I3" s="117" t="s">
        <v>8</v>
      </c>
      <c r="J3" s="114" t="s">
        <v>1212</v>
      </c>
    </row>
    <row r="4" spans="2:10" x14ac:dyDescent="0.2">
      <c r="B4" s="118"/>
      <c r="C4" s="120"/>
      <c r="D4" s="120"/>
      <c r="E4" s="121"/>
      <c r="F4" s="115"/>
      <c r="G4" s="115"/>
      <c r="H4" s="121"/>
      <c r="I4" s="122"/>
      <c r="J4" s="115"/>
    </row>
    <row r="5" spans="2:10" x14ac:dyDescent="0.2">
      <c r="B5" s="4" t="s">
        <v>9</v>
      </c>
      <c r="C5" s="5" t="s">
        <v>10</v>
      </c>
      <c r="D5" s="6" t="s">
        <v>11</v>
      </c>
      <c r="E5" s="7" t="s">
        <v>12</v>
      </c>
      <c r="F5" s="8" t="s">
        <v>13</v>
      </c>
      <c r="G5" s="9">
        <v>3.6</v>
      </c>
      <c r="H5" s="10" t="s">
        <v>14</v>
      </c>
      <c r="I5" s="9">
        <v>8</v>
      </c>
      <c r="J5" s="57">
        <f>G5*I5</f>
        <v>28.8</v>
      </c>
    </row>
    <row r="6" spans="2:10" x14ac:dyDescent="0.2">
      <c r="B6" s="4" t="s">
        <v>15</v>
      </c>
      <c r="C6" s="5" t="s">
        <v>16</v>
      </c>
      <c r="D6" s="11" t="s">
        <v>17</v>
      </c>
      <c r="E6" s="7" t="s">
        <v>18</v>
      </c>
      <c r="F6" s="12" t="s">
        <v>13</v>
      </c>
      <c r="G6" s="9">
        <v>130.19999999999999</v>
      </c>
      <c r="H6" s="13" t="s">
        <v>14</v>
      </c>
      <c r="I6" s="14">
        <v>7</v>
      </c>
      <c r="J6" s="57">
        <f t="shared" ref="J6:J69" si="0">G6*I6</f>
        <v>911.39999999999986</v>
      </c>
    </row>
    <row r="7" spans="2:10" x14ac:dyDescent="0.2">
      <c r="B7" s="4" t="s">
        <v>19</v>
      </c>
      <c r="C7" s="5" t="s">
        <v>20</v>
      </c>
      <c r="D7" s="11" t="s">
        <v>21</v>
      </c>
      <c r="E7" s="7" t="s">
        <v>12</v>
      </c>
      <c r="F7" s="12" t="s">
        <v>13</v>
      </c>
      <c r="G7" s="9">
        <v>1</v>
      </c>
      <c r="H7" s="13" t="s">
        <v>14</v>
      </c>
      <c r="I7" s="14">
        <v>15</v>
      </c>
      <c r="J7" s="57">
        <f t="shared" si="0"/>
        <v>15</v>
      </c>
    </row>
    <row r="8" spans="2:10" x14ac:dyDescent="0.2">
      <c r="B8" s="4" t="s">
        <v>22</v>
      </c>
      <c r="C8" s="5" t="s">
        <v>23</v>
      </c>
      <c r="D8" s="11" t="s">
        <v>24</v>
      </c>
      <c r="E8" s="7" t="s">
        <v>12</v>
      </c>
      <c r="F8" s="12" t="s">
        <v>13</v>
      </c>
      <c r="G8" s="9">
        <v>0.4</v>
      </c>
      <c r="H8" s="13" t="s">
        <v>14</v>
      </c>
      <c r="I8" s="14">
        <v>32</v>
      </c>
      <c r="J8" s="57">
        <f t="shared" si="0"/>
        <v>12.8</v>
      </c>
    </row>
    <row r="9" spans="2:10" x14ac:dyDescent="0.2">
      <c r="B9" s="4" t="s">
        <v>25</v>
      </c>
      <c r="C9" s="5" t="s">
        <v>26</v>
      </c>
      <c r="D9" s="11" t="s">
        <v>27</v>
      </c>
      <c r="E9" s="7" t="s">
        <v>12</v>
      </c>
      <c r="F9" s="12" t="s">
        <v>13</v>
      </c>
      <c r="G9" s="9">
        <v>0.3</v>
      </c>
      <c r="H9" s="13" t="s">
        <v>14</v>
      </c>
      <c r="I9" s="14">
        <v>26</v>
      </c>
      <c r="J9" s="57">
        <f t="shared" si="0"/>
        <v>7.8</v>
      </c>
    </row>
    <row r="10" spans="2:10" x14ac:dyDescent="0.2">
      <c r="B10" s="4" t="s">
        <v>28</v>
      </c>
      <c r="C10" s="5" t="s">
        <v>29</v>
      </c>
      <c r="D10" s="11" t="s">
        <v>30</v>
      </c>
      <c r="E10" s="7" t="s">
        <v>12</v>
      </c>
      <c r="F10" s="12" t="s">
        <v>13</v>
      </c>
      <c r="G10" s="9">
        <v>1.9</v>
      </c>
      <c r="H10" s="13" t="s">
        <v>14</v>
      </c>
      <c r="I10" s="14">
        <v>9</v>
      </c>
      <c r="J10" s="57">
        <f t="shared" si="0"/>
        <v>17.099999999999998</v>
      </c>
    </row>
    <row r="11" spans="2:10" x14ac:dyDescent="0.2">
      <c r="B11" s="4" t="s">
        <v>31</v>
      </c>
      <c r="C11" s="5" t="s">
        <v>32</v>
      </c>
      <c r="D11" s="11" t="s">
        <v>33</v>
      </c>
      <c r="E11" s="7" t="s">
        <v>12</v>
      </c>
      <c r="F11" s="12" t="s">
        <v>34</v>
      </c>
      <c r="G11" s="15">
        <v>2.3E-2</v>
      </c>
      <c r="H11" s="13" t="s">
        <v>14</v>
      </c>
      <c r="I11" s="14">
        <v>40</v>
      </c>
      <c r="J11" s="57">
        <f t="shared" si="0"/>
        <v>0.91999999999999993</v>
      </c>
    </row>
    <row r="12" spans="2:10" x14ac:dyDescent="0.2">
      <c r="B12" s="4" t="s">
        <v>35</v>
      </c>
      <c r="C12" s="5" t="s">
        <v>36</v>
      </c>
      <c r="D12" s="11" t="s">
        <v>37</v>
      </c>
      <c r="E12" s="7" t="s">
        <v>12</v>
      </c>
      <c r="F12" s="12" t="s">
        <v>13</v>
      </c>
      <c r="G12" s="9">
        <v>0.4</v>
      </c>
      <c r="H12" s="13" t="s">
        <v>14</v>
      </c>
      <c r="I12" s="14">
        <v>6</v>
      </c>
      <c r="J12" s="57">
        <f t="shared" si="0"/>
        <v>2.4000000000000004</v>
      </c>
    </row>
    <row r="13" spans="2:10" x14ac:dyDescent="0.2">
      <c r="B13" s="4" t="s">
        <v>38</v>
      </c>
      <c r="C13" s="5" t="s">
        <v>20</v>
      </c>
      <c r="D13" s="11" t="s">
        <v>39</v>
      </c>
      <c r="E13" s="7" t="s">
        <v>12</v>
      </c>
      <c r="F13" s="12" t="s">
        <v>13</v>
      </c>
      <c r="G13" s="9">
        <v>0.7</v>
      </c>
      <c r="H13" s="13" t="s">
        <v>14</v>
      </c>
      <c r="I13" s="14">
        <v>40</v>
      </c>
      <c r="J13" s="57">
        <f t="shared" si="0"/>
        <v>28</v>
      </c>
    </row>
    <row r="14" spans="2:10" x14ac:dyDescent="0.2">
      <c r="B14" s="4" t="s">
        <v>40</v>
      </c>
      <c r="C14" s="5" t="s">
        <v>41</v>
      </c>
      <c r="D14" s="11" t="s">
        <v>42</v>
      </c>
      <c r="E14" s="7" t="s">
        <v>12</v>
      </c>
      <c r="F14" s="12" t="s">
        <v>13</v>
      </c>
      <c r="G14" s="9">
        <v>0.2</v>
      </c>
      <c r="H14" s="13" t="s">
        <v>14</v>
      </c>
      <c r="I14" s="14">
        <v>18</v>
      </c>
      <c r="J14" s="57">
        <f t="shared" si="0"/>
        <v>3.6</v>
      </c>
    </row>
    <row r="15" spans="2:10" x14ac:dyDescent="0.2">
      <c r="B15" s="4" t="s">
        <v>43</v>
      </c>
      <c r="C15" s="5" t="s">
        <v>44</v>
      </c>
      <c r="D15" s="11" t="s">
        <v>45</v>
      </c>
      <c r="E15" s="7" t="s">
        <v>12</v>
      </c>
      <c r="F15" s="12" t="s">
        <v>13</v>
      </c>
      <c r="G15" s="9">
        <v>0.9</v>
      </c>
      <c r="H15" s="13" t="s">
        <v>14</v>
      </c>
      <c r="I15" s="14">
        <v>8</v>
      </c>
      <c r="J15" s="57">
        <f t="shared" si="0"/>
        <v>7.2</v>
      </c>
    </row>
    <row r="16" spans="2:10" x14ac:dyDescent="0.2">
      <c r="B16" s="4" t="s">
        <v>46</v>
      </c>
      <c r="C16" s="5" t="s">
        <v>47</v>
      </c>
      <c r="D16" s="11" t="s">
        <v>48</v>
      </c>
      <c r="E16" s="7" t="s">
        <v>12</v>
      </c>
      <c r="F16" s="12" t="s">
        <v>13</v>
      </c>
      <c r="G16" s="9">
        <v>0.6</v>
      </c>
      <c r="H16" s="13" t="s">
        <v>14</v>
      </c>
      <c r="I16" s="14">
        <v>18</v>
      </c>
      <c r="J16" s="57">
        <f t="shared" si="0"/>
        <v>10.799999999999999</v>
      </c>
    </row>
    <row r="17" spans="2:10" x14ac:dyDescent="0.2">
      <c r="B17" s="4" t="s">
        <v>49</v>
      </c>
      <c r="C17" s="5" t="s">
        <v>50</v>
      </c>
      <c r="D17" s="11" t="s">
        <v>51</v>
      </c>
      <c r="E17" s="7" t="s">
        <v>12</v>
      </c>
      <c r="F17" s="12" t="s">
        <v>13</v>
      </c>
      <c r="G17" s="9">
        <v>0.7</v>
      </c>
      <c r="H17" s="13" t="s">
        <v>14</v>
      </c>
      <c r="I17" s="14">
        <v>28</v>
      </c>
      <c r="J17" s="57">
        <f t="shared" si="0"/>
        <v>19.599999999999998</v>
      </c>
    </row>
    <row r="18" spans="2:10" x14ac:dyDescent="0.2">
      <c r="B18" s="4" t="s">
        <v>52</v>
      </c>
      <c r="C18" s="5" t="s">
        <v>53</v>
      </c>
      <c r="D18" s="11" t="s">
        <v>54</v>
      </c>
      <c r="E18" s="7" t="s">
        <v>12</v>
      </c>
      <c r="F18" s="12" t="s">
        <v>13</v>
      </c>
      <c r="G18" s="9">
        <v>0.1</v>
      </c>
      <c r="H18" s="13" t="s">
        <v>14</v>
      </c>
      <c r="I18" s="14">
        <v>16</v>
      </c>
      <c r="J18" s="57">
        <f t="shared" si="0"/>
        <v>1.6</v>
      </c>
    </row>
    <row r="19" spans="2:10" x14ac:dyDescent="0.2">
      <c r="B19" s="4" t="s">
        <v>55</v>
      </c>
      <c r="C19" s="5" t="s">
        <v>56</v>
      </c>
      <c r="D19" s="11" t="s">
        <v>57</v>
      </c>
      <c r="E19" s="7" t="s">
        <v>12</v>
      </c>
      <c r="F19" s="12" t="s">
        <v>13</v>
      </c>
      <c r="G19" s="9">
        <v>0.1</v>
      </c>
      <c r="H19" s="13" t="s">
        <v>14</v>
      </c>
      <c r="I19" s="14">
        <v>8</v>
      </c>
      <c r="J19" s="57">
        <f t="shared" si="0"/>
        <v>0.8</v>
      </c>
    </row>
    <row r="20" spans="2:10" x14ac:dyDescent="0.2">
      <c r="B20" s="4" t="s">
        <v>58</v>
      </c>
      <c r="C20" s="5" t="s">
        <v>59</v>
      </c>
      <c r="D20" s="11" t="s">
        <v>60</v>
      </c>
      <c r="E20" s="7" t="s">
        <v>12</v>
      </c>
      <c r="F20" s="12" t="s">
        <v>13</v>
      </c>
      <c r="G20" s="9">
        <v>3.6</v>
      </c>
      <c r="H20" s="13" t="s">
        <v>14</v>
      </c>
      <c r="I20" s="14">
        <v>6</v>
      </c>
      <c r="J20" s="57">
        <f t="shared" si="0"/>
        <v>21.6</v>
      </c>
    </row>
    <row r="21" spans="2:10" x14ac:dyDescent="0.2">
      <c r="B21" s="4" t="s">
        <v>61</v>
      </c>
      <c r="C21" s="5" t="s">
        <v>62</v>
      </c>
      <c r="D21" s="11" t="s">
        <v>63</v>
      </c>
      <c r="E21" s="7" t="s">
        <v>18</v>
      </c>
      <c r="F21" s="12" t="s">
        <v>13</v>
      </c>
      <c r="G21" s="9">
        <v>94.4</v>
      </c>
      <c r="H21" s="13" t="s">
        <v>14</v>
      </c>
      <c r="I21" s="14">
        <v>7</v>
      </c>
      <c r="J21" s="57">
        <f t="shared" si="0"/>
        <v>660.80000000000007</v>
      </c>
    </row>
    <row r="22" spans="2:10" x14ac:dyDescent="0.2">
      <c r="B22" s="4" t="s">
        <v>64</v>
      </c>
      <c r="C22" s="5" t="s">
        <v>65</v>
      </c>
      <c r="D22" s="11" t="s">
        <v>66</v>
      </c>
      <c r="E22" s="7" t="s">
        <v>12</v>
      </c>
      <c r="F22" s="12" t="s">
        <v>13</v>
      </c>
      <c r="G22" s="9">
        <v>1.4</v>
      </c>
      <c r="H22" s="13" t="s">
        <v>14</v>
      </c>
      <c r="I22" s="14">
        <v>9</v>
      </c>
      <c r="J22" s="57">
        <f t="shared" si="0"/>
        <v>12.6</v>
      </c>
    </row>
    <row r="23" spans="2:10" x14ac:dyDescent="0.2">
      <c r="B23" s="4" t="s">
        <v>67</v>
      </c>
      <c r="C23" s="5" t="s">
        <v>68</v>
      </c>
      <c r="D23" s="11" t="s">
        <v>69</v>
      </c>
      <c r="E23" s="7" t="s">
        <v>12</v>
      </c>
      <c r="F23" s="12" t="s">
        <v>70</v>
      </c>
      <c r="G23" s="9">
        <v>4.0999999999999996</v>
      </c>
      <c r="H23" s="13" t="s">
        <v>14</v>
      </c>
      <c r="I23" s="14">
        <v>58</v>
      </c>
      <c r="J23" s="57">
        <f t="shared" si="0"/>
        <v>237.79999999999998</v>
      </c>
    </row>
    <row r="24" spans="2:10" x14ac:dyDescent="0.2">
      <c r="B24" s="4" t="s">
        <v>71</v>
      </c>
      <c r="C24" s="5" t="s">
        <v>72</v>
      </c>
      <c r="D24" s="11" t="s">
        <v>73</v>
      </c>
      <c r="E24" s="7" t="s">
        <v>12</v>
      </c>
      <c r="F24" s="12" t="s">
        <v>13</v>
      </c>
      <c r="G24" s="16">
        <v>6.2</v>
      </c>
      <c r="H24" s="13" t="s">
        <v>14</v>
      </c>
      <c r="I24" s="14">
        <v>68</v>
      </c>
      <c r="J24" s="57">
        <f t="shared" si="0"/>
        <v>421.6</v>
      </c>
    </row>
    <row r="25" spans="2:10" x14ac:dyDescent="0.2">
      <c r="B25" s="4" t="s">
        <v>74</v>
      </c>
      <c r="C25" s="5" t="s">
        <v>75</v>
      </c>
      <c r="D25" s="11" t="s">
        <v>76</v>
      </c>
      <c r="E25" s="7" t="s">
        <v>12</v>
      </c>
      <c r="F25" s="12" t="s">
        <v>13</v>
      </c>
      <c r="G25" s="9">
        <v>0.2</v>
      </c>
      <c r="H25" s="13" t="s">
        <v>14</v>
      </c>
      <c r="I25" s="14">
        <v>28</v>
      </c>
      <c r="J25" s="57">
        <f t="shared" si="0"/>
        <v>5.6000000000000005</v>
      </c>
    </row>
    <row r="26" spans="2:10" x14ac:dyDescent="0.2">
      <c r="B26" s="4" t="s">
        <v>77</v>
      </c>
      <c r="C26" s="5" t="s">
        <v>78</v>
      </c>
      <c r="D26" s="11" t="s">
        <v>79</v>
      </c>
      <c r="E26" s="7" t="s">
        <v>12</v>
      </c>
      <c r="F26" s="12" t="s">
        <v>13</v>
      </c>
      <c r="G26" s="9">
        <v>4.8</v>
      </c>
      <c r="H26" s="13" t="s">
        <v>14</v>
      </c>
      <c r="I26" s="14">
        <v>28</v>
      </c>
      <c r="J26" s="57">
        <f t="shared" si="0"/>
        <v>134.4</v>
      </c>
    </row>
    <row r="27" spans="2:10" x14ac:dyDescent="0.2">
      <c r="B27" s="4" t="s">
        <v>80</v>
      </c>
      <c r="C27" s="5" t="s">
        <v>81</v>
      </c>
      <c r="D27" s="11" t="s">
        <v>82</v>
      </c>
      <c r="E27" s="7" t="s">
        <v>12</v>
      </c>
      <c r="F27" s="12" t="s">
        <v>13</v>
      </c>
      <c r="G27" s="9">
        <v>6.2</v>
      </c>
      <c r="H27" s="13" t="s">
        <v>14</v>
      </c>
      <c r="I27" s="14">
        <v>42</v>
      </c>
      <c r="J27" s="57">
        <f t="shared" si="0"/>
        <v>260.40000000000003</v>
      </c>
    </row>
    <row r="28" spans="2:10" x14ac:dyDescent="0.2">
      <c r="B28" s="4" t="s">
        <v>83</v>
      </c>
      <c r="C28" s="5" t="s">
        <v>84</v>
      </c>
      <c r="D28" s="11" t="s">
        <v>85</v>
      </c>
      <c r="E28" s="7" t="s">
        <v>12</v>
      </c>
      <c r="F28" s="12" t="s">
        <v>13</v>
      </c>
      <c r="G28" s="9">
        <v>4.4000000000000004</v>
      </c>
      <c r="H28" s="13" t="s">
        <v>14</v>
      </c>
      <c r="I28" s="14">
        <v>18</v>
      </c>
      <c r="J28" s="57">
        <f t="shared" si="0"/>
        <v>79.2</v>
      </c>
    </row>
    <row r="29" spans="2:10" x14ac:dyDescent="0.2">
      <c r="B29" s="4" t="s">
        <v>86</v>
      </c>
      <c r="C29" s="5" t="s">
        <v>87</v>
      </c>
      <c r="D29" s="11" t="s">
        <v>88</v>
      </c>
      <c r="E29" s="7" t="s">
        <v>12</v>
      </c>
      <c r="F29" s="12" t="s">
        <v>13</v>
      </c>
      <c r="G29" s="9">
        <v>1.8</v>
      </c>
      <c r="H29" s="13" t="s">
        <v>14</v>
      </c>
      <c r="I29" s="14">
        <v>50</v>
      </c>
      <c r="J29" s="57">
        <f t="shared" si="0"/>
        <v>90</v>
      </c>
    </row>
    <row r="30" spans="2:10" x14ac:dyDescent="0.2">
      <c r="B30" s="4" t="s">
        <v>89</v>
      </c>
      <c r="C30" s="5" t="s">
        <v>90</v>
      </c>
      <c r="D30" s="11" t="s">
        <v>91</v>
      </c>
      <c r="E30" s="7" t="s">
        <v>12</v>
      </c>
      <c r="F30" s="12" t="s">
        <v>13</v>
      </c>
      <c r="G30" s="9">
        <v>0.1</v>
      </c>
      <c r="H30" s="13" t="s">
        <v>14</v>
      </c>
      <c r="I30" s="14">
        <v>38</v>
      </c>
      <c r="J30" s="57">
        <f t="shared" si="0"/>
        <v>3.8000000000000003</v>
      </c>
    </row>
    <row r="31" spans="2:10" x14ac:dyDescent="0.2">
      <c r="B31" s="4" t="s">
        <v>92</v>
      </c>
      <c r="C31" s="5" t="s">
        <v>93</v>
      </c>
      <c r="D31" s="11" t="s">
        <v>94</v>
      </c>
      <c r="E31" s="7" t="s">
        <v>12</v>
      </c>
      <c r="F31" s="12" t="s">
        <v>13</v>
      </c>
      <c r="G31" s="9">
        <v>0.6</v>
      </c>
      <c r="H31" s="13" t="s">
        <v>14</v>
      </c>
      <c r="I31" s="14">
        <v>30</v>
      </c>
      <c r="J31" s="57">
        <f t="shared" si="0"/>
        <v>18</v>
      </c>
    </row>
    <row r="32" spans="2:10" x14ac:dyDescent="0.2">
      <c r="B32" s="4" t="s">
        <v>95</v>
      </c>
      <c r="C32" s="5" t="s">
        <v>87</v>
      </c>
      <c r="D32" s="11" t="s">
        <v>96</v>
      </c>
      <c r="E32" s="7" t="s">
        <v>12</v>
      </c>
      <c r="F32" s="12" t="s">
        <v>13</v>
      </c>
      <c r="G32" s="9">
        <v>1.1000000000000001</v>
      </c>
      <c r="H32" s="13" t="s">
        <v>14</v>
      </c>
      <c r="I32" s="14">
        <v>17</v>
      </c>
      <c r="J32" s="57">
        <f t="shared" si="0"/>
        <v>18.700000000000003</v>
      </c>
    </row>
    <row r="33" spans="2:10" x14ac:dyDescent="0.2">
      <c r="B33" s="4" t="s">
        <v>97</v>
      </c>
      <c r="C33" s="5" t="s">
        <v>98</v>
      </c>
      <c r="D33" s="11" t="s">
        <v>99</v>
      </c>
      <c r="E33" s="7" t="s">
        <v>18</v>
      </c>
      <c r="F33" s="12" t="s">
        <v>13</v>
      </c>
      <c r="G33" s="9">
        <v>26.4</v>
      </c>
      <c r="H33" s="13" t="s">
        <v>14</v>
      </c>
      <c r="I33" s="14">
        <v>14</v>
      </c>
      <c r="J33" s="57">
        <f t="shared" si="0"/>
        <v>369.59999999999997</v>
      </c>
    </row>
    <row r="34" spans="2:10" x14ac:dyDescent="0.2">
      <c r="B34" s="4" t="s">
        <v>100</v>
      </c>
      <c r="C34" s="5" t="s">
        <v>101</v>
      </c>
      <c r="D34" s="11" t="s">
        <v>102</v>
      </c>
      <c r="E34" s="7" t="s">
        <v>12</v>
      </c>
      <c r="F34" s="12" t="s">
        <v>13</v>
      </c>
      <c r="G34" s="9">
        <v>0.3</v>
      </c>
      <c r="H34" s="13" t="s">
        <v>14</v>
      </c>
      <c r="I34" s="14">
        <v>10</v>
      </c>
      <c r="J34" s="57">
        <f t="shared" si="0"/>
        <v>3</v>
      </c>
    </row>
    <row r="35" spans="2:10" x14ac:dyDescent="0.2">
      <c r="B35" s="4" t="s">
        <v>103</v>
      </c>
      <c r="C35" s="5" t="s">
        <v>101</v>
      </c>
      <c r="D35" s="11" t="s">
        <v>102</v>
      </c>
      <c r="E35" s="7" t="s">
        <v>18</v>
      </c>
      <c r="F35" s="12" t="s">
        <v>13</v>
      </c>
      <c r="G35" s="9">
        <v>0.6</v>
      </c>
      <c r="H35" s="13" t="s">
        <v>14</v>
      </c>
      <c r="I35" s="14">
        <v>100</v>
      </c>
      <c r="J35" s="57">
        <f t="shared" si="0"/>
        <v>60</v>
      </c>
    </row>
    <row r="36" spans="2:10" x14ac:dyDescent="0.2">
      <c r="B36" s="4" t="s">
        <v>104</v>
      </c>
      <c r="C36" s="5" t="s">
        <v>75</v>
      </c>
      <c r="D36" s="11" t="s">
        <v>105</v>
      </c>
      <c r="E36" s="7" t="s">
        <v>12</v>
      </c>
      <c r="F36" s="12" t="s">
        <v>70</v>
      </c>
      <c r="G36" s="9">
        <v>0.4</v>
      </c>
      <c r="H36" s="13" t="s">
        <v>14</v>
      </c>
      <c r="I36" s="14">
        <v>40</v>
      </c>
      <c r="J36" s="57">
        <f t="shared" si="0"/>
        <v>16</v>
      </c>
    </row>
    <row r="37" spans="2:10" x14ac:dyDescent="0.2">
      <c r="B37" s="4" t="s">
        <v>106</v>
      </c>
      <c r="C37" s="5" t="s">
        <v>87</v>
      </c>
      <c r="D37" s="11" t="s">
        <v>107</v>
      </c>
      <c r="E37" s="7" t="s">
        <v>12</v>
      </c>
      <c r="F37" s="12" t="s">
        <v>13</v>
      </c>
      <c r="G37" s="9">
        <v>1.5</v>
      </c>
      <c r="H37" s="13" t="s">
        <v>14</v>
      </c>
      <c r="I37" s="14">
        <v>36</v>
      </c>
      <c r="J37" s="57">
        <f t="shared" si="0"/>
        <v>54</v>
      </c>
    </row>
    <row r="38" spans="2:10" x14ac:dyDescent="0.2">
      <c r="B38" s="4" t="s">
        <v>108</v>
      </c>
      <c r="C38" s="5" t="s">
        <v>109</v>
      </c>
      <c r="D38" s="11" t="s">
        <v>110</v>
      </c>
      <c r="E38" s="7" t="s">
        <v>12</v>
      </c>
      <c r="F38" s="12" t="s">
        <v>13</v>
      </c>
      <c r="G38" s="9">
        <v>0.1</v>
      </c>
      <c r="H38" s="13" t="s">
        <v>14</v>
      </c>
      <c r="I38" s="14">
        <v>40</v>
      </c>
      <c r="J38" s="57">
        <f t="shared" si="0"/>
        <v>4</v>
      </c>
    </row>
    <row r="39" spans="2:10" x14ac:dyDescent="0.2">
      <c r="B39" s="4" t="s">
        <v>111</v>
      </c>
      <c r="C39" s="5" t="s">
        <v>112</v>
      </c>
      <c r="D39" s="11" t="s">
        <v>113</v>
      </c>
      <c r="E39" s="7" t="s">
        <v>12</v>
      </c>
      <c r="F39" s="12" t="s">
        <v>13</v>
      </c>
      <c r="G39" s="9">
        <v>1.3</v>
      </c>
      <c r="H39" s="13" t="s">
        <v>14</v>
      </c>
      <c r="I39" s="14">
        <v>30</v>
      </c>
      <c r="J39" s="57">
        <f t="shared" si="0"/>
        <v>39</v>
      </c>
    </row>
    <row r="40" spans="2:10" x14ac:dyDescent="0.2">
      <c r="B40" s="4" t="s">
        <v>114</v>
      </c>
      <c r="C40" s="5" t="s">
        <v>75</v>
      </c>
      <c r="D40" s="11" t="s">
        <v>115</v>
      </c>
      <c r="E40" s="7" t="s">
        <v>12</v>
      </c>
      <c r="F40" s="12" t="s">
        <v>70</v>
      </c>
      <c r="G40" s="9">
        <v>0.11</v>
      </c>
      <c r="H40" s="13" t="s">
        <v>14</v>
      </c>
      <c r="I40" s="14">
        <v>50</v>
      </c>
      <c r="J40" s="57">
        <f t="shared" si="0"/>
        <v>5.5</v>
      </c>
    </row>
    <row r="41" spans="2:10" x14ac:dyDescent="0.2">
      <c r="B41" s="4" t="s">
        <v>116</v>
      </c>
      <c r="C41" s="5" t="s">
        <v>117</v>
      </c>
      <c r="D41" s="11" t="s">
        <v>118</v>
      </c>
      <c r="E41" s="7" t="s">
        <v>12</v>
      </c>
      <c r="F41" s="12" t="s">
        <v>13</v>
      </c>
      <c r="G41" s="9">
        <v>1.5</v>
      </c>
      <c r="H41" s="13" t="s">
        <v>14</v>
      </c>
      <c r="I41" s="14">
        <v>10</v>
      </c>
      <c r="J41" s="57">
        <f t="shared" si="0"/>
        <v>15</v>
      </c>
    </row>
    <row r="42" spans="2:10" x14ac:dyDescent="0.2">
      <c r="B42" s="4" t="s">
        <v>119</v>
      </c>
      <c r="C42" s="5" t="s">
        <v>120</v>
      </c>
      <c r="D42" s="11" t="s">
        <v>121</v>
      </c>
      <c r="E42" s="7" t="s">
        <v>12</v>
      </c>
      <c r="F42" s="12" t="s">
        <v>13</v>
      </c>
      <c r="G42" s="9">
        <v>3.3</v>
      </c>
      <c r="H42" s="13" t="s">
        <v>14</v>
      </c>
      <c r="I42" s="14">
        <v>27</v>
      </c>
      <c r="J42" s="57">
        <f t="shared" si="0"/>
        <v>89.1</v>
      </c>
    </row>
    <row r="43" spans="2:10" x14ac:dyDescent="0.2">
      <c r="B43" s="4" t="s">
        <v>122</v>
      </c>
      <c r="C43" s="5" t="s">
        <v>123</v>
      </c>
      <c r="D43" s="11" t="s">
        <v>124</v>
      </c>
      <c r="E43" s="7" t="s">
        <v>12</v>
      </c>
      <c r="F43" s="12" t="s">
        <v>13</v>
      </c>
      <c r="G43" s="9">
        <v>0.1</v>
      </c>
      <c r="H43" s="13" t="s">
        <v>14</v>
      </c>
      <c r="I43" s="14">
        <v>28</v>
      </c>
      <c r="J43" s="57">
        <f t="shared" si="0"/>
        <v>2.8000000000000003</v>
      </c>
    </row>
    <row r="44" spans="2:10" x14ac:dyDescent="0.2">
      <c r="B44" s="4" t="s">
        <v>125</v>
      </c>
      <c r="C44" s="5" t="s">
        <v>126</v>
      </c>
      <c r="D44" s="11" t="s">
        <v>127</v>
      </c>
      <c r="E44" s="7" t="s">
        <v>12</v>
      </c>
      <c r="F44" s="12" t="s">
        <v>13</v>
      </c>
      <c r="G44" s="9">
        <v>6.2</v>
      </c>
      <c r="H44" s="13" t="s">
        <v>14</v>
      </c>
      <c r="I44" s="14">
        <v>44</v>
      </c>
      <c r="J44" s="57">
        <f t="shared" si="0"/>
        <v>272.8</v>
      </c>
    </row>
    <row r="45" spans="2:10" x14ac:dyDescent="0.2">
      <c r="B45" s="4" t="s">
        <v>128</v>
      </c>
      <c r="C45" s="5" t="s">
        <v>129</v>
      </c>
      <c r="D45" s="11" t="s">
        <v>130</v>
      </c>
      <c r="E45" s="7" t="s">
        <v>12</v>
      </c>
      <c r="F45" s="12" t="s">
        <v>13</v>
      </c>
      <c r="G45" s="9">
        <v>0.2</v>
      </c>
      <c r="H45" s="13" t="s">
        <v>14</v>
      </c>
      <c r="I45" s="14">
        <v>64</v>
      </c>
      <c r="J45" s="57">
        <f t="shared" si="0"/>
        <v>12.8</v>
      </c>
    </row>
    <row r="46" spans="2:10" x14ac:dyDescent="0.2">
      <c r="B46" s="4" t="s">
        <v>131</v>
      </c>
      <c r="C46" s="5" t="s">
        <v>132</v>
      </c>
      <c r="D46" s="11" t="s">
        <v>133</v>
      </c>
      <c r="E46" s="7" t="s">
        <v>12</v>
      </c>
      <c r="F46" s="12" t="s">
        <v>13</v>
      </c>
      <c r="G46" s="9">
        <v>8.9</v>
      </c>
      <c r="H46" s="13" t="s">
        <v>14</v>
      </c>
      <c r="I46" s="14">
        <v>48</v>
      </c>
      <c r="J46" s="57">
        <f t="shared" si="0"/>
        <v>427.20000000000005</v>
      </c>
    </row>
    <row r="47" spans="2:10" x14ac:dyDescent="0.2">
      <c r="B47" s="4" t="s">
        <v>134</v>
      </c>
      <c r="C47" s="5" t="s">
        <v>135</v>
      </c>
      <c r="D47" s="11" t="s">
        <v>136</v>
      </c>
      <c r="E47" s="7" t="s">
        <v>12</v>
      </c>
      <c r="F47" s="12" t="s">
        <v>13</v>
      </c>
      <c r="G47" s="9">
        <v>0.05</v>
      </c>
      <c r="H47" s="13" t="s">
        <v>14</v>
      </c>
      <c r="I47" s="14">
        <v>110</v>
      </c>
      <c r="J47" s="57">
        <f t="shared" si="0"/>
        <v>5.5</v>
      </c>
    </row>
    <row r="48" spans="2:10" x14ac:dyDescent="0.2">
      <c r="B48" s="4" t="s">
        <v>137</v>
      </c>
      <c r="C48" s="5" t="s">
        <v>120</v>
      </c>
      <c r="D48" s="11" t="s">
        <v>138</v>
      </c>
      <c r="E48" s="7" t="s">
        <v>12</v>
      </c>
      <c r="F48" s="12" t="s">
        <v>13</v>
      </c>
      <c r="G48" s="9">
        <v>2.6</v>
      </c>
      <c r="H48" s="13" t="s">
        <v>14</v>
      </c>
      <c r="I48" s="14">
        <v>42</v>
      </c>
      <c r="J48" s="57">
        <f t="shared" si="0"/>
        <v>109.2</v>
      </c>
    </row>
    <row r="49" spans="2:10" x14ac:dyDescent="0.2">
      <c r="B49" s="4" t="s">
        <v>139</v>
      </c>
      <c r="C49" s="5" t="s">
        <v>129</v>
      </c>
      <c r="D49" s="11" t="s">
        <v>140</v>
      </c>
      <c r="E49" s="7" t="s">
        <v>12</v>
      </c>
      <c r="F49" s="12" t="s">
        <v>13</v>
      </c>
      <c r="G49" s="9">
        <v>0.5</v>
      </c>
      <c r="H49" s="13" t="s">
        <v>14</v>
      </c>
      <c r="I49" s="14">
        <v>64</v>
      </c>
      <c r="J49" s="57">
        <f t="shared" si="0"/>
        <v>32</v>
      </c>
    </row>
    <row r="50" spans="2:10" x14ac:dyDescent="0.2">
      <c r="B50" s="4" t="s">
        <v>141</v>
      </c>
      <c r="C50" s="5" t="s">
        <v>120</v>
      </c>
      <c r="D50" s="11" t="s">
        <v>142</v>
      </c>
      <c r="E50" s="7" t="s">
        <v>12</v>
      </c>
      <c r="F50" s="12" t="s">
        <v>13</v>
      </c>
      <c r="G50" s="9">
        <v>1.3</v>
      </c>
      <c r="H50" s="13" t="s">
        <v>14</v>
      </c>
      <c r="I50" s="14">
        <v>2</v>
      </c>
      <c r="J50" s="57">
        <f t="shared" si="0"/>
        <v>2.6</v>
      </c>
    </row>
    <row r="51" spans="2:10" x14ac:dyDescent="0.2">
      <c r="B51" s="4" t="s">
        <v>143</v>
      </c>
      <c r="C51" s="5" t="s">
        <v>144</v>
      </c>
      <c r="D51" s="11" t="s">
        <v>145</v>
      </c>
      <c r="E51" s="7" t="s">
        <v>12</v>
      </c>
      <c r="F51" s="12" t="s">
        <v>13</v>
      </c>
      <c r="G51" s="9">
        <v>0.5</v>
      </c>
      <c r="H51" s="13" t="s">
        <v>14</v>
      </c>
      <c r="I51" s="14">
        <v>36</v>
      </c>
      <c r="J51" s="57">
        <f t="shared" si="0"/>
        <v>18</v>
      </c>
    </row>
    <row r="52" spans="2:10" x14ac:dyDescent="0.2">
      <c r="B52" s="4" t="s">
        <v>146</v>
      </c>
      <c r="C52" s="5" t="s">
        <v>144</v>
      </c>
      <c r="D52" s="11" t="s">
        <v>147</v>
      </c>
      <c r="E52" s="7" t="s">
        <v>12</v>
      </c>
      <c r="F52" s="12" t="s">
        <v>13</v>
      </c>
      <c r="G52" s="9">
        <v>0.3</v>
      </c>
      <c r="H52" s="13" t="s">
        <v>14</v>
      </c>
      <c r="I52" s="14">
        <v>28</v>
      </c>
      <c r="J52" s="57">
        <f t="shared" si="0"/>
        <v>8.4</v>
      </c>
    </row>
    <row r="53" spans="2:10" x14ac:dyDescent="0.2">
      <c r="B53" s="4" t="s">
        <v>148</v>
      </c>
      <c r="C53" s="5" t="s">
        <v>120</v>
      </c>
      <c r="D53" s="11" t="s">
        <v>149</v>
      </c>
      <c r="E53" s="7" t="s">
        <v>12</v>
      </c>
      <c r="F53" s="12" t="s">
        <v>13</v>
      </c>
      <c r="G53" s="9">
        <v>10.6</v>
      </c>
      <c r="H53" s="13" t="s">
        <v>14</v>
      </c>
      <c r="I53" s="14">
        <v>38</v>
      </c>
      <c r="J53" s="57">
        <f t="shared" si="0"/>
        <v>402.8</v>
      </c>
    </row>
    <row r="54" spans="2:10" x14ac:dyDescent="0.2">
      <c r="B54" s="4" t="s">
        <v>150</v>
      </c>
      <c r="C54" s="5" t="s">
        <v>151</v>
      </c>
      <c r="D54" s="11" t="s">
        <v>152</v>
      </c>
      <c r="E54" s="7" t="s">
        <v>12</v>
      </c>
      <c r="F54" s="12" t="s">
        <v>13</v>
      </c>
      <c r="G54" s="9">
        <v>3</v>
      </c>
      <c r="H54" s="13" t="s">
        <v>14</v>
      </c>
      <c r="I54" s="14">
        <v>40</v>
      </c>
      <c r="J54" s="57">
        <f t="shared" si="0"/>
        <v>120</v>
      </c>
    </row>
    <row r="55" spans="2:10" x14ac:dyDescent="0.2">
      <c r="B55" s="4" t="s">
        <v>153</v>
      </c>
      <c r="C55" s="5" t="s">
        <v>129</v>
      </c>
      <c r="D55" s="11" t="s">
        <v>154</v>
      </c>
      <c r="E55" s="7" t="s">
        <v>12</v>
      </c>
      <c r="F55" s="12" t="s">
        <v>13</v>
      </c>
      <c r="G55" s="9">
        <v>0.04</v>
      </c>
      <c r="H55" s="13" t="s">
        <v>14</v>
      </c>
      <c r="I55" s="14">
        <v>20</v>
      </c>
      <c r="J55" s="57">
        <f t="shared" si="0"/>
        <v>0.8</v>
      </c>
    </row>
    <row r="56" spans="2:10" x14ac:dyDescent="0.2">
      <c r="B56" s="4" t="s">
        <v>155</v>
      </c>
      <c r="C56" s="5" t="s">
        <v>120</v>
      </c>
      <c r="D56" s="11" t="s">
        <v>156</v>
      </c>
      <c r="E56" s="7" t="s">
        <v>12</v>
      </c>
      <c r="F56" s="12" t="s">
        <v>13</v>
      </c>
      <c r="G56" s="9">
        <v>1.5</v>
      </c>
      <c r="H56" s="13" t="s">
        <v>14</v>
      </c>
      <c r="I56" s="14">
        <v>56</v>
      </c>
      <c r="J56" s="57">
        <f t="shared" si="0"/>
        <v>84</v>
      </c>
    </row>
    <row r="57" spans="2:10" x14ac:dyDescent="0.2">
      <c r="B57" s="4" t="s">
        <v>157</v>
      </c>
      <c r="C57" s="5" t="s">
        <v>158</v>
      </c>
      <c r="D57" s="11" t="s">
        <v>159</v>
      </c>
      <c r="E57" s="7" t="s">
        <v>12</v>
      </c>
      <c r="F57" s="12" t="s">
        <v>13</v>
      </c>
      <c r="G57" s="9">
        <v>10.199999999999999</v>
      </c>
      <c r="H57" s="13" t="s">
        <v>14</v>
      </c>
      <c r="I57" s="14">
        <v>59</v>
      </c>
      <c r="J57" s="57">
        <f t="shared" si="0"/>
        <v>601.79999999999995</v>
      </c>
    </row>
    <row r="58" spans="2:10" x14ac:dyDescent="0.2">
      <c r="B58" s="4" t="s">
        <v>160</v>
      </c>
      <c r="C58" s="5" t="s">
        <v>120</v>
      </c>
      <c r="D58" s="11" t="s">
        <v>161</v>
      </c>
      <c r="E58" s="7" t="s">
        <v>12</v>
      </c>
      <c r="F58" s="12" t="s">
        <v>13</v>
      </c>
      <c r="G58" s="9">
        <v>3</v>
      </c>
      <c r="H58" s="13" t="s">
        <v>14</v>
      </c>
      <c r="I58" s="14">
        <v>70</v>
      </c>
      <c r="J58" s="57">
        <f t="shared" si="0"/>
        <v>210</v>
      </c>
    </row>
    <row r="59" spans="2:10" x14ac:dyDescent="0.2">
      <c r="B59" s="4" t="s">
        <v>162</v>
      </c>
      <c r="C59" s="5" t="s">
        <v>163</v>
      </c>
      <c r="D59" s="11" t="s">
        <v>164</v>
      </c>
      <c r="E59" s="7" t="s">
        <v>12</v>
      </c>
      <c r="F59" s="12" t="s">
        <v>13</v>
      </c>
      <c r="G59" s="9">
        <v>5.3</v>
      </c>
      <c r="H59" s="13" t="s">
        <v>14</v>
      </c>
      <c r="I59" s="14">
        <v>40</v>
      </c>
      <c r="J59" s="57">
        <f t="shared" si="0"/>
        <v>212</v>
      </c>
    </row>
    <row r="60" spans="2:10" x14ac:dyDescent="0.2">
      <c r="B60" s="4" t="s">
        <v>165</v>
      </c>
      <c r="C60" s="5" t="s">
        <v>120</v>
      </c>
      <c r="D60" s="11" t="s">
        <v>166</v>
      </c>
      <c r="E60" s="7" t="s">
        <v>12</v>
      </c>
      <c r="F60" s="12" t="s">
        <v>13</v>
      </c>
      <c r="G60" s="9">
        <v>4.5</v>
      </c>
      <c r="H60" s="13" t="s">
        <v>14</v>
      </c>
      <c r="I60" s="14">
        <v>34</v>
      </c>
      <c r="J60" s="57">
        <f t="shared" si="0"/>
        <v>153</v>
      </c>
    </row>
    <row r="61" spans="2:10" x14ac:dyDescent="0.2">
      <c r="B61" s="4" t="s">
        <v>167</v>
      </c>
      <c r="C61" s="5" t="s">
        <v>168</v>
      </c>
      <c r="D61" s="11" t="s">
        <v>169</v>
      </c>
      <c r="E61" s="7" t="s">
        <v>18</v>
      </c>
      <c r="F61" s="12" t="s">
        <v>13</v>
      </c>
      <c r="G61" s="9">
        <v>26.4</v>
      </c>
      <c r="H61" s="13" t="s">
        <v>14</v>
      </c>
      <c r="I61" s="14">
        <v>10</v>
      </c>
      <c r="J61" s="57">
        <f t="shared" si="0"/>
        <v>264</v>
      </c>
    </row>
    <row r="62" spans="2:10" x14ac:dyDescent="0.2">
      <c r="B62" s="4" t="s">
        <v>170</v>
      </c>
      <c r="C62" s="5" t="s">
        <v>171</v>
      </c>
      <c r="D62" s="11" t="s">
        <v>172</v>
      </c>
      <c r="E62" s="7" t="s">
        <v>12</v>
      </c>
      <c r="F62" s="12" t="s">
        <v>13</v>
      </c>
      <c r="G62" s="9">
        <v>3.6</v>
      </c>
      <c r="H62" s="13" t="s">
        <v>14</v>
      </c>
      <c r="I62" s="14">
        <v>24</v>
      </c>
      <c r="J62" s="57">
        <f t="shared" si="0"/>
        <v>86.4</v>
      </c>
    </row>
    <row r="63" spans="2:10" x14ac:dyDescent="0.2">
      <c r="B63" s="4" t="s">
        <v>173</v>
      </c>
      <c r="C63" s="5" t="s">
        <v>174</v>
      </c>
      <c r="D63" s="11" t="s">
        <v>175</v>
      </c>
      <c r="E63" s="7" t="s">
        <v>18</v>
      </c>
      <c r="F63" s="12" t="s">
        <v>13</v>
      </c>
      <c r="G63" s="9">
        <v>136</v>
      </c>
      <c r="H63" s="13" t="s">
        <v>14</v>
      </c>
      <c r="I63" s="14">
        <v>10</v>
      </c>
      <c r="J63" s="57">
        <f t="shared" si="0"/>
        <v>1360</v>
      </c>
    </row>
    <row r="64" spans="2:10" x14ac:dyDescent="0.2">
      <c r="B64" s="4" t="s">
        <v>176</v>
      </c>
      <c r="C64" s="5" t="s">
        <v>144</v>
      </c>
      <c r="D64" s="11" t="s">
        <v>177</v>
      </c>
      <c r="E64" s="7" t="s">
        <v>12</v>
      </c>
      <c r="F64" s="12" t="s">
        <v>178</v>
      </c>
      <c r="G64" s="9">
        <v>0.5</v>
      </c>
      <c r="H64" s="13" t="s">
        <v>14</v>
      </c>
      <c r="I64" s="14">
        <v>34</v>
      </c>
      <c r="J64" s="57">
        <f t="shared" si="0"/>
        <v>17</v>
      </c>
    </row>
    <row r="65" spans="2:10" x14ac:dyDescent="0.2">
      <c r="B65" s="4" t="s">
        <v>179</v>
      </c>
      <c r="C65" s="5" t="s">
        <v>120</v>
      </c>
      <c r="D65" s="11" t="s">
        <v>180</v>
      </c>
      <c r="E65" s="7" t="s">
        <v>12</v>
      </c>
      <c r="F65" s="12" t="s">
        <v>178</v>
      </c>
      <c r="G65" s="9">
        <v>1.8</v>
      </c>
      <c r="H65" s="13" t="s">
        <v>14</v>
      </c>
      <c r="I65" s="14">
        <v>42</v>
      </c>
      <c r="J65" s="57">
        <f t="shared" si="0"/>
        <v>75.600000000000009</v>
      </c>
    </row>
    <row r="66" spans="2:10" x14ac:dyDescent="0.2">
      <c r="B66" s="4" t="s">
        <v>181</v>
      </c>
      <c r="C66" s="5" t="s">
        <v>75</v>
      </c>
      <c r="D66" s="11" t="s">
        <v>182</v>
      </c>
      <c r="E66" s="7" t="s">
        <v>12</v>
      </c>
      <c r="F66" s="12" t="s">
        <v>178</v>
      </c>
      <c r="G66" s="9">
        <v>0.7</v>
      </c>
      <c r="H66" s="13" t="s">
        <v>14</v>
      </c>
      <c r="I66" s="14">
        <v>20</v>
      </c>
      <c r="J66" s="57">
        <f t="shared" si="0"/>
        <v>14</v>
      </c>
    </row>
    <row r="67" spans="2:10" x14ac:dyDescent="0.2">
      <c r="B67" s="4" t="s">
        <v>183</v>
      </c>
      <c r="C67" s="5" t="s">
        <v>112</v>
      </c>
      <c r="D67" s="11" t="s">
        <v>184</v>
      </c>
      <c r="E67" s="7" t="s">
        <v>12</v>
      </c>
      <c r="F67" s="12" t="s">
        <v>178</v>
      </c>
      <c r="G67" s="9">
        <v>0.6</v>
      </c>
      <c r="H67" s="13" t="s">
        <v>14</v>
      </c>
      <c r="I67" s="14">
        <v>54</v>
      </c>
      <c r="J67" s="57">
        <f t="shared" si="0"/>
        <v>32.4</v>
      </c>
    </row>
    <row r="68" spans="2:10" x14ac:dyDescent="0.2">
      <c r="B68" s="4" t="s">
        <v>185</v>
      </c>
      <c r="C68" s="5" t="s">
        <v>129</v>
      </c>
      <c r="D68" s="11" t="s">
        <v>186</v>
      </c>
      <c r="E68" s="7" t="s">
        <v>12</v>
      </c>
      <c r="F68" s="12" t="s">
        <v>178</v>
      </c>
      <c r="G68" s="9">
        <v>8.9999999999999993E-3</v>
      </c>
      <c r="H68" s="13" t="s">
        <v>14</v>
      </c>
      <c r="I68" s="14">
        <v>86</v>
      </c>
      <c r="J68" s="57">
        <f t="shared" si="0"/>
        <v>0.77399999999999991</v>
      </c>
    </row>
    <row r="69" spans="2:10" x14ac:dyDescent="0.2">
      <c r="B69" s="4" t="s">
        <v>187</v>
      </c>
      <c r="C69" s="5" t="s">
        <v>188</v>
      </c>
      <c r="D69" s="11" t="s">
        <v>189</v>
      </c>
      <c r="E69" s="7" t="s">
        <v>12</v>
      </c>
      <c r="F69" s="12" t="s">
        <v>178</v>
      </c>
      <c r="G69" s="9">
        <v>1.6</v>
      </c>
      <c r="H69" s="13" t="s">
        <v>14</v>
      </c>
      <c r="I69" s="14">
        <v>42</v>
      </c>
      <c r="J69" s="57">
        <f t="shared" si="0"/>
        <v>67.2</v>
      </c>
    </row>
    <row r="70" spans="2:10" x14ac:dyDescent="0.2">
      <c r="B70" s="4" t="s">
        <v>190</v>
      </c>
      <c r="C70" s="5" t="s">
        <v>191</v>
      </c>
      <c r="D70" s="11" t="s">
        <v>192</v>
      </c>
      <c r="E70" s="7" t="s">
        <v>12</v>
      </c>
      <c r="F70" s="12" t="s">
        <v>178</v>
      </c>
      <c r="G70" s="9">
        <v>0.2</v>
      </c>
      <c r="H70" s="13" t="s">
        <v>14</v>
      </c>
      <c r="I70" s="14">
        <v>58</v>
      </c>
      <c r="J70" s="57">
        <f t="shared" ref="J70:J133" si="1">G70*I70</f>
        <v>11.600000000000001</v>
      </c>
    </row>
    <row r="71" spans="2:10" x14ac:dyDescent="0.2">
      <c r="B71" s="4" t="s">
        <v>193</v>
      </c>
      <c r="C71" s="5" t="s">
        <v>194</v>
      </c>
      <c r="D71" s="11" t="s">
        <v>195</v>
      </c>
      <c r="E71" s="7" t="s">
        <v>12</v>
      </c>
      <c r="F71" s="12" t="s">
        <v>178</v>
      </c>
      <c r="G71" s="9">
        <v>0.02</v>
      </c>
      <c r="H71" s="13" t="s">
        <v>14</v>
      </c>
      <c r="I71" s="14">
        <v>48</v>
      </c>
      <c r="J71" s="57">
        <f t="shared" si="1"/>
        <v>0.96</v>
      </c>
    </row>
    <row r="72" spans="2:10" x14ac:dyDescent="0.2">
      <c r="B72" s="4" t="s">
        <v>196</v>
      </c>
      <c r="C72" s="5" t="s">
        <v>197</v>
      </c>
      <c r="D72" s="11" t="s">
        <v>198</v>
      </c>
      <c r="E72" s="7" t="s">
        <v>12</v>
      </c>
      <c r="F72" s="12" t="s">
        <v>178</v>
      </c>
      <c r="G72" s="9">
        <v>0.03</v>
      </c>
      <c r="H72" s="13" t="s">
        <v>14</v>
      </c>
      <c r="I72" s="14">
        <v>38</v>
      </c>
      <c r="J72" s="57">
        <f t="shared" si="1"/>
        <v>1.1399999999999999</v>
      </c>
    </row>
    <row r="73" spans="2:10" x14ac:dyDescent="0.2">
      <c r="B73" s="4" t="s">
        <v>199</v>
      </c>
      <c r="C73" s="5" t="s">
        <v>200</v>
      </c>
      <c r="D73" s="11" t="s">
        <v>201</v>
      </c>
      <c r="E73" s="7" t="s">
        <v>12</v>
      </c>
      <c r="F73" s="12" t="s">
        <v>178</v>
      </c>
      <c r="G73" s="9">
        <v>1</v>
      </c>
      <c r="H73" s="13" t="s">
        <v>14</v>
      </c>
      <c r="I73" s="14">
        <v>40</v>
      </c>
      <c r="J73" s="57">
        <f t="shared" si="1"/>
        <v>40</v>
      </c>
    </row>
    <row r="74" spans="2:10" x14ac:dyDescent="0.2">
      <c r="B74" s="4" t="s">
        <v>202</v>
      </c>
      <c r="C74" s="5" t="s">
        <v>203</v>
      </c>
      <c r="D74" s="11" t="s">
        <v>204</v>
      </c>
      <c r="E74" s="7" t="s">
        <v>12</v>
      </c>
      <c r="F74" s="12" t="s">
        <v>178</v>
      </c>
      <c r="G74" s="9">
        <v>0.05</v>
      </c>
      <c r="H74" s="13" t="s">
        <v>14</v>
      </c>
      <c r="I74" s="14">
        <v>24</v>
      </c>
      <c r="J74" s="57">
        <f t="shared" si="1"/>
        <v>1.2000000000000002</v>
      </c>
    </row>
    <row r="75" spans="2:10" x14ac:dyDescent="0.2">
      <c r="B75" s="4" t="s">
        <v>205</v>
      </c>
      <c r="C75" s="5" t="s">
        <v>206</v>
      </c>
      <c r="D75" s="11" t="s">
        <v>207</v>
      </c>
      <c r="E75" s="7" t="s">
        <v>12</v>
      </c>
      <c r="F75" s="12" t="s">
        <v>70</v>
      </c>
      <c r="G75" s="9">
        <v>5</v>
      </c>
      <c r="H75" s="13" t="s">
        <v>14</v>
      </c>
      <c r="I75" s="14">
        <v>18</v>
      </c>
      <c r="J75" s="57">
        <f t="shared" si="1"/>
        <v>90</v>
      </c>
    </row>
    <row r="76" spans="2:10" x14ac:dyDescent="0.2">
      <c r="B76" s="4" t="s">
        <v>208</v>
      </c>
      <c r="C76" s="5" t="s">
        <v>209</v>
      </c>
      <c r="D76" s="11" t="s">
        <v>210</v>
      </c>
      <c r="E76" s="7" t="s">
        <v>12</v>
      </c>
      <c r="F76" s="12" t="s">
        <v>13</v>
      </c>
      <c r="G76" s="9">
        <v>0.1</v>
      </c>
      <c r="H76" s="13" t="s">
        <v>14</v>
      </c>
      <c r="I76" s="14">
        <v>20</v>
      </c>
      <c r="J76" s="57">
        <f t="shared" si="1"/>
        <v>2</v>
      </c>
    </row>
    <row r="77" spans="2:10" x14ac:dyDescent="0.2">
      <c r="B77" s="4" t="s">
        <v>211</v>
      </c>
      <c r="C77" s="5" t="s">
        <v>212</v>
      </c>
      <c r="D77" s="11" t="s">
        <v>213</v>
      </c>
      <c r="E77" s="7" t="s">
        <v>12</v>
      </c>
      <c r="F77" s="12" t="s">
        <v>13</v>
      </c>
      <c r="G77" s="15">
        <v>7.4999999999999997E-2</v>
      </c>
      <c r="H77" s="13" t="s">
        <v>14</v>
      </c>
      <c r="I77" s="14">
        <v>14</v>
      </c>
      <c r="J77" s="57">
        <f t="shared" si="1"/>
        <v>1.05</v>
      </c>
    </row>
    <row r="78" spans="2:10" x14ac:dyDescent="0.2">
      <c r="B78" s="4" t="s">
        <v>214</v>
      </c>
      <c r="C78" s="5" t="s">
        <v>215</v>
      </c>
      <c r="D78" s="11" t="s">
        <v>216</v>
      </c>
      <c r="E78" s="7" t="s">
        <v>12</v>
      </c>
      <c r="F78" s="12" t="s">
        <v>13</v>
      </c>
      <c r="G78" s="9">
        <v>2.7</v>
      </c>
      <c r="H78" s="13" t="s">
        <v>14</v>
      </c>
      <c r="I78" s="14">
        <v>34</v>
      </c>
      <c r="J78" s="57">
        <f t="shared" si="1"/>
        <v>91.800000000000011</v>
      </c>
    </row>
    <row r="79" spans="2:10" x14ac:dyDescent="0.2">
      <c r="B79" s="4" t="s">
        <v>217</v>
      </c>
      <c r="C79" s="5" t="s">
        <v>218</v>
      </c>
      <c r="D79" s="11" t="s">
        <v>219</v>
      </c>
      <c r="E79" s="7" t="s">
        <v>18</v>
      </c>
      <c r="F79" s="12" t="s">
        <v>13</v>
      </c>
      <c r="G79" s="9">
        <v>45.2</v>
      </c>
      <c r="H79" s="13" t="s">
        <v>14</v>
      </c>
      <c r="I79" s="14">
        <v>19</v>
      </c>
      <c r="J79" s="57">
        <f t="shared" si="1"/>
        <v>858.80000000000007</v>
      </c>
    </row>
    <row r="80" spans="2:10" x14ac:dyDescent="0.2">
      <c r="B80" s="4" t="s">
        <v>220</v>
      </c>
      <c r="C80" s="5" t="s">
        <v>221</v>
      </c>
      <c r="D80" s="11" t="s">
        <v>222</v>
      </c>
      <c r="E80" s="7" t="s">
        <v>12</v>
      </c>
      <c r="F80" s="12" t="s">
        <v>13</v>
      </c>
      <c r="G80" s="9">
        <v>1.3</v>
      </c>
      <c r="H80" s="13" t="s">
        <v>14</v>
      </c>
      <c r="I80" s="14">
        <v>10</v>
      </c>
      <c r="J80" s="57">
        <f t="shared" si="1"/>
        <v>13</v>
      </c>
    </row>
    <row r="81" spans="2:10" x14ac:dyDescent="0.2">
      <c r="B81" s="4" t="s">
        <v>223</v>
      </c>
      <c r="C81" s="5" t="s">
        <v>224</v>
      </c>
      <c r="D81" s="11" t="s">
        <v>225</v>
      </c>
      <c r="E81" s="7" t="s">
        <v>12</v>
      </c>
      <c r="F81" s="12" t="s">
        <v>13</v>
      </c>
      <c r="G81" s="9">
        <v>0.2</v>
      </c>
      <c r="H81" s="13" t="s">
        <v>14</v>
      </c>
      <c r="I81" s="14">
        <v>6</v>
      </c>
      <c r="J81" s="57">
        <f t="shared" si="1"/>
        <v>1.2000000000000002</v>
      </c>
    </row>
    <row r="82" spans="2:10" x14ac:dyDescent="0.2">
      <c r="B82" s="4" t="s">
        <v>226</v>
      </c>
      <c r="C82" s="5" t="s">
        <v>227</v>
      </c>
      <c r="D82" s="11" t="s">
        <v>228</v>
      </c>
      <c r="E82" s="7" t="s">
        <v>18</v>
      </c>
      <c r="F82" s="12" t="s">
        <v>13</v>
      </c>
      <c r="G82" s="17"/>
      <c r="H82" s="13" t="s">
        <v>14</v>
      </c>
      <c r="I82" s="14">
        <v>17</v>
      </c>
      <c r="J82" s="57">
        <f t="shared" si="1"/>
        <v>0</v>
      </c>
    </row>
    <row r="83" spans="2:10" x14ac:dyDescent="0.2">
      <c r="B83" s="4" t="s">
        <v>229</v>
      </c>
      <c r="C83" s="5" t="s">
        <v>230</v>
      </c>
      <c r="D83" s="11" t="s">
        <v>231</v>
      </c>
      <c r="E83" s="7" t="s">
        <v>12</v>
      </c>
      <c r="F83" s="12" t="s">
        <v>13</v>
      </c>
      <c r="G83" s="9">
        <v>0.8</v>
      </c>
      <c r="H83" s="13" t="s">
        <v>14</v>
      </c>
      <c r="I83" s="14">
        <v>3</v>
      </c>
      <c r="J83" s="57">
        <f t="shared" si="1"/>
        <v>2.4000000000000004</v>
      </c>
    </row>
    <row r="84" spans="2:10" x14ac:dyDescent="0.2">
      <c r="B84" s="4" t="s">
        <v>232</v>
      </c>
      <c r="C84" s="5" t="s">
        <v>233</v>
      </c>
      <c r="D84" s="11" t="s">
        <v>234</v>
      </c>
      <c r="E84" s="7" t="s">
        <v>12</v>
      </c>
      <c r="F84" s="12" t="s">
        <v>13</v>
      </c>
      <c r="G84" s="9">
        <v>81.900000000000006</v>
      </c>
      <c r="H84" s="13" t="s">
        <v>14</v>
      </c>
      <c r="I84" s="14">
        <v>12</v>
      </c>
      <c r="J84" s="57">
        <f t="shared" si="1"/>
        <v>982.80000000000007</v>
      </c>
    </row>
    <row r="85" spans="2:10" x14ac:dyDescent="0.2">
      <c r="B85" s="4" t="s">
        <v>235</v>
      </c>
      <c r="C85" s="5" t="s">
        <v>41</v>
      </c>
      <c r="D85" s="11" t="s">
        <v>236</v>
      </c>
      <c r="E85" s="7" t="s">
        <v>12</v>
      </c>
      <c r="F85" s="12" t="s">
        <v>178</v>
      </c>
      <c r="G85" s="9">
        <v>1.9</v>
      </c>
      <c r="H85" s="13" t="s">
        <v>14</v>
      </c>
      <c r="I85" s="14">
        <v>14</v>
      </c>
      <c r="J85" s="57">
        <f t="shared" si="1"/>
        <v>26.599999999999998</v>
      </c>
    </row>
    <row r="86" spans="2:10" x14ac:dyDescent="0.2">
      <c r="B86" s="4" t="s">
        <v>237</v>
      </c>
      <c r="C86" s="5" t="s">
        <v>238</v>
      </c>
      <c r="D86" s="11" t="s">
        <v>239</v>
      </c>
      <c r="E86" s="7" t="s">
        <v>12</v>
      </c>
      <c r="F86" s="12" t="s">
        <v>178</v>
      </c>
      <c r="G86" s="18">
        <v>0.47</v>
      </c>
      <c r="H86" s="13" t="s">
        <v>14</v>
      </c>
      <c r="I86" s="14">
        <v>26</v>
      </c>
      <c r="J86" s="57">
        <f t="shared" si="1"/>
        <v>12.219999999999999</v>
      </c>
    </row>
    <row r="87" spans="2:10" x14ac:dyDescent="0.2">
      <c r="B87" s="4" t="s">
        <v>240</v>
      </c>
      <c r="C87" s="5" t="s">
        <v>241</v>
      </c>
      <c r="D87" s="11" t="s">
        <v>242</v>
      </c>
      <c r="E87" s="7" t="s">
        <v>12</v>
      </c>
      <c r="F87" s="12" t="s">
        <v>13</v>
      </c>
      <c r="G87" s="9">
        <v>20.8</v>
      </c>
      <c r="H87" s="13" t="s">
        <v>14</v>
      </c>
      <c r="I87" s="14">
        <v>16</v>
      </c>
      <c r="J87" s="57">
        <f t="shared" si="1"/>
        <v>332.8</v>
      </c>
    </row>
    <row r="88" spans="2:10" x14ac:dyDescent="0.2">
      <c r="B88" s="4" t="s">
        <v>243</v>
      </c>
      <c r="C88" s="5" t="s">
        <v>244</v>
      </c>
      <c r="D88" s="11" t="s">
        <v>245</v>
      </c>
      <c r="E88" s="7" t="s">
        <v>12</v>
      </c>
      <c r="F88" s="12" t="s">
        <v>13</v>
      </c>
      <c r="G88" s="19">
        <v>1.2050000000000001</v>
      </c>
      <c r="H88" s="13" t="s">
        <v>14</v>
      </c>
      <c r="I88" s="14">
        <v>30</v>
      </c>
      <c r="J88" s="57">
        <f t="shared" si="1"/>
        <v>36.150000000000006</v>
      </c>
    </row>
    <row r="89" spans="2:10" x14ac:dyDescent="0.2">
      <c r="B89" s="4" t="s">
        <v>246</v>
      </c>
      <c r="C89" s="5" t="s">
        <v>247</v>
      </c>
      <c r="D89" s="11" t="s">
        <v>248</v>
      </c>
      <c r="E89" s="7" t="s">
        <v>12</v>
      </c>
      <c r="F89" s="12" t="s">
        <v>13</v>
      </c>
      <c r="G89" s="9">
        <v>11.6</v>
      </c>
      <c r="H89" s="13" t="s">
        <v>14</v>
      </c>
      <c r="I89" s="14">
        <v>3</v>
      </c>
      <c r="J89" s="57">
        <f t="shared" si="1"/>
        <v>34.799999999999997</v>
      </c>
    </row>
    <row r="90" spans="2:10" x14ac:dyDescent="0.2">
      <c r="B90" s="4" t="s">
        <v>249</v>
      </c>
      <c r="C90" s="5" t="s">
        <v>250</v>
      </c>
      <c r="D90" s="11" t="s">
        <v>251</v>
      </c>
      <c r="E90" s="7" t="s">
        <v>12</v>
      </c>
      <c r="F90" s="12" t="s">
        <v>13</v>
      </c>
      <c r="G90" s="9">
        <v>38.4</v>
      </c>
      <c r="H90" s="13" t="s">
        <v>14</v>
      </c>
      <c r="I90" s="14">
        <v>8</v>
      </c>
      <c r="J90" s="57">
        <f t="shared" si="1"/>
        <v>307.2</v>
      </c>
    </row>
    <row r="91" spans="2:10" x14ac:dyDescent="0.2">
      <c r="B91" s="4" t="s">
        <v>252</v>
      </c>
      <c r="C91" s="5" t="s">
        <v>253</v>
      </c>
      <c r="D91" s="11" t="s">
        <v>254</v>
      </c>
      <c r="E91" s="7" t="s">
        <v>18</v>
      </c>
      <c r="F91" s="12" t="s">
        <v>13</v>
      </c>
      <c r="G91" s="18">
        <v>10.23</v>
      </c>
      <c r="H91" s="13" t="s">
        <v>14</v>
      </c>
      <c r="I91" s="14">
        <v>4</v>
      </c>
      <c r="J91" s="57">
        <f t="shared" si="1"/>
        <v>40.92</v>
      </c>
    </row>
    <row r="92" spans="2:10" x14ac:dyDescent="0.2">
      <c r="B92" s="4" t="s">
        <v>255</v>
      </c>
      <c r="C92" s="5" t="s">
        <v>120</v>
      </c>
      <c r="D92" s="11" t="s">
        <v>256</v>
      </c>
      <c r="E92" s="7" t="s">
        <v>12</v>
      </c>
      <c r="F92" s="12" t="s">
        <v>13</v>
      </c>
      <c r="G92" s="18">
        <v>10.4</v>
      </c>
      <c r="H92" s="13" t="s">
        <v>14</v>
      </c>
      <c r="I92" s="14">
        <v>4</v>
      </c>
      <c r="J92" s="57">
        <f t="shared" si="1"/>
        <v>41.6</v>
      </c>
    </row>
    <row r="93" spans="2:10" x14ac:dyDescent="0.2">
      <c r="B93" s="4" t="s">
        <v>257</v>
      </c>
      <c r="C93" s="5" t="s">
        <v>258</v>
      </c>
      <c r="D93" s="11" t="s">
        <v>259</v>
      </c>
      <c r="E93" s="7" t="s">
        <v>12</v>
      </c>
      <c r="F93" s="12" t="s">
        <v>13</v>
      </c>
      <c r="G93" s="9">
        <v>3.3</v>
      </c>
      <c r="H93" s="13" t="s">
        <v>14</v>
      </c>
      <c r="I93" s="14">
        <v>58</v>
      </c>
      <c r="J93" s="57">
        <f t="shared" si="1"/>
        <v>191.39999999999998</v>
      </c>
    </row>
    <row r="94" spans="2:10" x14ac:dyDescent="0.2">
      <c r="B94" s="4" t="s">
        <v>260</v>
      </c>
      <c r="C94" s="5" t="s">
        <v>120</v>
      </c>
      <c r="D94" s="11" t="s">
        <v>261</v>
      </c>
      <c r="E94" s="7" t="s">
        <v>12</v>
      </c>
      <c r="F94" s="12" t="s">
        <v>13</v>
      </c>
      <c r="G94" s="9">
        <v>1.9</v>
      </c>
      <c r="H94" s="13" t="s">
        <v>14</v>
      </c>
      <c r="I94" s="14">
        <v>2</v>
      </c>
      <c r="J94" s="57">
        <f t="shared" si="1"/>
        <v>3.8</v>
      </c>
    </row>
    <row r="95" spans="2:10" x14ac:dyDescent="0.2">
      <c r="B95" s="4" t="s">
        <v>262</v>
      </c>
      <c r="C95" s="5" t="s">
        <v>263</v>
      </c>
      <c r="D95" s="11" t="s">
        <v>264</v>
      </c>
      <c r="E95" s="7" t="s">
        <v>12</v>
      </c>
      <c r="F95" s="12" t="s">
        <v>13</v>
      </c>
      <c r="G95" s="18">
        <v>0.13</v>
      </c>
      <c r="H95" s="13" t="s">
        <v>14</v>
      </c>
      <c r="I95" s="14">
        <v>16</v>
      </c>
      <c r="J95" s="57">
        <f t="shared" si="1"/>
        <v>2.08</v>
      </c>
    </row>
    <row r="96" spans="2:10" x14ac:dyDescent="0.2">
      <c r="B96" s="4" t="s">
        <v>265</v>
      </c>
      <c r="C96" s="5" t="s">
        <v>135</v>
      </c>
      <c r="D96" s="11" t="s">
        <v>266</v>
      </c>
      <c r="E96" s="7" t="s">
        <v>12</v>
      </c>
      <c r="F96" s="12" t="s">
        <v>13</v>
      </c>
      <c r="G96" s="19">
        <v>7.4999999999999997E-2</v>
      </c>
      <c r="H96" s="13" t="s">
        <v>14</v>
      </c>
      <c r="I96" s="14">
        <v>70</v>
      </c>
      <c r="J96" s="57">
        <f t="shared" si="1"/>
        <v>5.25</v>
      </c>
    </row>
    <row r="97" spans="2:10" x14ac:dyDescent="0.2">
      <c r="B97" s="4" t="s">
        <v>267</v>
      </c>
      <c r="C97" s="5" t="s">
        <v>90</v>
      </c>
      <c r="D97" s="11" t="s">
        <v>268</v>
      </c>
      <c r="E97" s="7" t="s">
        <v>12</v>
      </c>
      <c r="F97" s="12" t="s">
        <v>13</v>
      </c>
      <c r="G97" s="18">
        <v>0.39</v>
      </c>
      <c r="H97" s="13" t="s">
        <v>14</v>
      </c>
      <c r="I97" s="14">
        <v>20</v>
      </c>
      <c r="J97" s="57">
        <f t="shared" si="1"/>
        <v>7.8000000000000007</v>
      </c>
    </row>
    <row r="98" spans="2:10" x14ac:dyDescent="0.2">
      <c r="B98" s="4" t="s">
        <v>269</v>
      </c>
      <c r="C98" s="5" t="s">
        <v>270</v>
      </c>
      <c r="D98" s="11" t="s">
        <v>271</v>
      </c>
      <c r="E98" s="7" t="s">
        <v>12</v>
      </c>
      <c r="F98" s="12" t="s">
        <v>13</v>
      </c>
      <c r="G98" s="9">
        <v>2.1</v>
      </c>
      <c r="H98" s="13" t="s">
        <v>14</v>
      </c>
      <c r="I98" s="14">
        <v>36</v>
      </c>
      <c r="J98" s="57">
        <f t="shared" si="1"/>
        <v>75.600000000000009</v>
      </c>
    </row>
    <row r="99" spans="2:10" x14ac:dyDescent="0.2">
      <c r="B99" s="4" t="s">
        <v>272</v>
      </c>
      <c r="C99" s="5" t="s">
        <v>273</v>
      </c>
      <c r="D99" s="11" t="s">
        <v>274</v>
      </c>
      <c r="E99" s="7" t="s">
        <v>12</v>
      </c>
      <c r="F99" s="12" t="s">
        <v>13</v>
      </c>
      <c r="G99" s="18">
        <v>0.115</v>
      </c>
      <c r="H99" s="13" t="s">
        <v>14</v>
      </c>
      <c r="I99" s="14">
        <v>18</v>
      </c>
      <c r="J99" s="57">
        <f t="shared" si="1"/>
        <v>2.0700000000000003</v>
      </c>
    </row>
    <row r="100" spans="2:10" x14ac:dyDescent="0.2">
      <c r="B100" s="4" t="s">
        <v>275</v>
      </c>
      <c r="C100" s="5" t="s">
        <v>276</v>
      </c>
      <c r="D100" s="11" t="s">
        <v>277</v>
      </c>
      <c r="E100" s="7" t="s">
        <v>12</v>
      </c>
      <c r="F100" s="12" t="s">
        <v>13</v>
      </c>
      <c r="G100" s="9">
        <v>6.6</v>
      </c>
      <c r="H100" s="13" t="s">
        <v>14</v>
      </c>
      <c r="I100" s="14">
        <v>44</v>
      </c>
      <c r="J100" s="57">
        <f t="shared" si="1"/>
        <v>290.39999999999998</v>
      </c>
    </row>
    <row r="101" spans="2:10" x14ac:dyDescent="0.2">
      <c r="B101" s="4" t="s">
        <v>278</v>
      </c>
      <c r="C101" s="5" t="s">
        <v>279</v>
      </c>
      <c r="D101" s="11" t="s">
        <v>280</v>
      </c>
      <c r="E101" s="7" t="s">
        <v>12</v>
      </c>
      <c r="F101" s="12" t="s">
        <v>13</v>
      </c>
      <c r="G101" s="19">
        <v>2.2250000000000001</v>
      </c>
      <c r="H101" s="13" t="s">
        <v>14</v>
      </c>
      <c r="I101" s="14">
        <v>50</v>
      </c>
      <c r="J101" s="57">
        <f t="shared" si="1"/>
        <v>111.25</v>
      </c>
    </row>
    <row r="102" spans="2:10" x14ac:dyDescent="0.2">
      <c r="B102" s="4" t="s">
        <v>281</v>
      </c>
      <c r="C102" s="5" t="s">
        <v>129</v>
      </c>
      <c r="D102" s="11" t="s">
        <v>282</v>
      </c>
      <c r="E102" s="7" t="s">
        <v>12</v>
      </c>
      <c r="F102" s="12" t="s">
        <v>13</v>
      </c>
      <c r="G102" s="19">
        <v>0.84499999999999997</v>
      </c>
      <c r="H102" s="13" t="s">
        <v>14</v>
      </c>
      <c r="I102" s="14">
        <v>26</v>
      </c>
      <c r="J102" s="57">
        <f t="shared" si="1"/>
        <v>21.97</v>
      </c>
    </row>
    <row r="103" spans="2:10" x14ac:dyDescent="0.2">
      <c r="B103" s="4" t="s">
        <v>283</v>
      </c>
      <c r="C103" s="5" t="s">
        <v>284</v>
      </c>
      <c r="D103" s="11" t="s">
        <v>285</v>
      </c>
      <c r="E103" s="7" t="s">
        <v>12</v>
      </c>
      <c r="F103" s="12" t="s">
        <v>13</v>
      </c>
      <c r="G103" s="9">
        <v>2.2000000000000002</v>
      </c>
      <c r="H103" s="13" t="s">
        <v>14</v>
      </c>
      <c r="I103" s="14">
        <v>10</v>
      </c>
      <c r="J103" s="57">
        <f t="shared" si="1"/>
        <v>22</v>
      </c>
    </row>
    <row r="104" spans="2:10" x14ac:dyDescent="0.2">
      <c r="B104" s="4" t="s">
        <v>286</v>
      </c>
      <c r="C104" s="5" t="s">
        <v>287</v>
      </c>
      <c r="D104" s="11" t="s">
        <v>288</v>
      </c>
      <c r="E104" s="7" t="s">
        <v>12</v>
      </c>
      <c r="F104" s="12" t="s">
        <v>13</v>
      </c>
      <c r="G104" s="9">
        <v>14.1</v>
      </c>
      <c r="H104" s="13" t="s">
        <v>14</v>
      </c>
      <c r="I104" s="14">
        <v>10</v>
      </c>
      <c r="J104" s="57">
        <f t="shared" si="1"/>
        <v>141</v>
      </c>
    </row>
    <row r="105" spans="2:10" x14ac:dyDescent="0.2">
      <c r="B105" s="4" t="s">
        <v>289</v>
      </c>
      <c r="C105" s="5" t="s">
        <v>75</v>
      </c>
      <c r="D105" s="11" t="s">
        <v>290</v>
      </c>
      <c r="E105" s="7" t="s">
        <v>12</v>
      </c>
      <c r="F105" s="12" t="s">
        <v>13</v>
      </c>
      <c r="G105" s="18">
        <v>0.65</v>
      </c>
      <c r="H105" s="13" t="s">
        <v>14</v>
      </c>
      <c r="I105" s="14">
        <v>10</v>
      </c>
      <c r="J105" s="57">
        <f t="shared" si="1"/>
        <v>6.5</v>
      </c>
    </row>
    <row r="106" spans="2:10" x14ac:dyDescent="0.2">
      <c r="B106" s="4" t="s">
        <v>291</v>
      </c>
      <c r="C106" s="5" t="s">
        <v>292</v>
      </c>
      <c r="D106" s="11" t="s">
        <v>293</v>
      </c>
      <c r="E106" s="7" t="s">
        <v>12</v>
      </c>
      <c r="F106" s="12" t="s">
        <v>13</v>
      </c>
      <c r="G106" s="9">
        <v>0.4</v>
      </c>
      <c r="H106" s="13" t="s">
        <v>14</v>
      </c>
      <c r="I106" s="14">
        <v>12</v>
      </c>
      <c r="J106" s="57">
        <f t="shared" si="1"/>
        <v>4.8000000000000007</v>
      </c>
    </row>
    <row r="107" spans="2:10" x14ac:dyDescent="0.2">
      <c r="B107" s="4" t="s">
        <v>294</v>
      </c>
      <c r="C107" s="5" t="s">
        <v>295</v>
      </c>
      <c r="D107" s="11" t="s">
        <v>296</v>
      </c>
      <c r="E107" s="7" t="s">
        <v>12</v>
      </c>
      <c r="F107" s="12" t="s">
        <v>13</v>
      </c>
      <c r="G107" s="19">
        <v>0.375</v>
      </c>
      <c r="H107" s="13" t="s">
        <v>14</v>
      </c>
      <c r="I107" s="14">
        <v>4</v>
      </c>
      <c r="J107" s="57">
        <f t="shared" si="1"/>
        <v>1.5</v>
      </c>
    </row>
    <row r="108" spans="2:10" x14ac:dyDescent="0.2">
      <c r="B108" s="4" t="s">
        <v>297</v>
      </c>
      <c r="C108" s="5" t="s">
        <v>41</v>
      </c>
      <c r="D108" s="11" t="s">
        <v>298</v>
      </c>
      <c r="E108" s="7" t="s">
        <v>12</v>
      </c>
      <c r="F108" s="12" t="s">
        <v>13</v>
      </c>
      <c r="G108" s="9">
        <v>0.2</v>
      </c>
      <c r="H108" s="13" t="s">
        <v>14</v>
      </c>
      <c r="I108" s="14">
        <v>10</v>
      </c>
      <c r="J108" s="57">
        <f t="shared" si="1"/>
        <v>2</v>
      </c>
    </row>
    <row r="109" spans="2:10" x14ac:dyDescent="0.2">
      <c r="B109" s="4" t="s">
        <v>299</v>
      </c>
      <c r="C109" s="5" t="s">
        <v>300</v>
      </c>
      <c r="D109" s="11" t="s">
        <v>301</v>
      </c>
      <c r="E109" s="7" t="s">
        <v>12</v>
      </c>
      <c r="F109" s="12" t="s">
        <v>13</v>
      </c>
      <c r="G109" s="19">
        <v>0.02</v>
      </c>
      <c r="H109" s="13" t="s">
        <v>14</v>
      </c>
      <c r="I109" s="14">
        <v>30</v>
      </c>
      <c r="J109" s="57">
        <f t="shared" si="1"/>
        <v>0.6</v>
      </c>
    </row>
    <row r="110" spans="2:10" x14ac:dyDescent="0.2">
      <c r="B110" s="4" t="s">
        <v>302</v>
      </c>
      <c r="C110" s="5" t="s">
        <v>303</v>
      </c>
      <c r="D110" s="11" t="s">
        <v>304</v>
      </c>
      <c r="E110" s="7" t="s">
        <v>12</v>
      </c>
      <c r="F110" s="12" t="s">
        <v>13</v>
      </c>
      <c r="G110" s="9">
        <v>3.1</v>
      </c>
      <c r="H110" s="13" t="s">
        <v>14</v>
      </c>
      <c r="I110" s="14">
        <v>20</v>
      </c>
      <c r="J110" s="57">
        <f t="shared" si="1"/>
        <v>62</v>
      </c>
    </row>
    <row r="111" spans="2:10" x14ac:dyDescent="0.2">
      <c r="B111" s="4" t="s">
        <v>305</v>
      </c>
      <c r="C111" s="5" t="s">
        <v>75</v>
      </c>
      <c r="D111" s="11" t="s">
        <v>306</v>
      </c>
      <c r="E111" s="7" t="s">
        <v>12</v>
      </c>
      <c r="F111" s="12" t="s">
        <v>13</v>
      </c>
      <c r="G111" s="9">
        <v>0.2</v>
      </c>
      <c r="H111" s="13" t="s">
        <v>14</v>
      </c>
      <c r="I111" s="14">
        <v>38</v>
      </c>
      <c r="J111" s="57">
        <f t="shared" si="1"/>
        <v>7.6000000000000005</v>
      </c>
    </row>
    <row r="112" spans="2:10" x14ac:dyDescent="0.2">
      <c r="B112" s="4" t="s">
        <v>307</v>
      </c>
      <c r="C112" s="5" t="s">
        <v>120</v>
      </c>
      <c r="D112" s="11" t="s">
        <v>308</v>
      </c>
      <c r="E112" s="7" t="s">
        <v>12</v>
      </c>
      <c r="F112" s="12" t="s">
        <v>13</v>
      </c>
      <c r="G112" s="9">
        <v>2</v>
      </c>
      <c r="H112" s="13" t="s">
        <v>14</v>
      </c>
      <c r="I112" s="14">
        <v>22</v>
      </c>
      <c r="J112" s="57">
        <f t="shared" si="1"/>
        <v>44</v>
      </c>
    </row>
    <row r="113" spans="2:10" x14ac:dyDescent="0.2">
      <c r="B113" s="4" t="s">
        <v>309</v>
      </c>
      <c r="C113" s="5" t="s">
        <v>310</v>
      </c>
      <c r="D113" s="11" t="s">
        <v>311</v>
      </c>
      <c r="E113" s="7" t="s">
        <v>12</v>
      </c>
      <c r="F113" s="12" t="s">
        <v>13</v>
      </c>
      <c r="G113" s="19">
        <v>0.67500000000000004</v>
      </c>
      <c r="H113" s="13" t="s">
        <v>14</v>
      </c>
      <c r="I113" s="14">
        <v>16</v>
      </c>
      <c r="J113" s="57">
        <f t="shared" si="1"/>
        <v>10.8</v>
      </c>
    </row>
    <row r="114" spans="2:10" x14ac:dyDescent="0.2">
      <c r="B114" s="4" t="s">
        <v>312</v>
      </c>
      <c r="C114" s="5" t="s">
        <v>87</v>
      </c>
      <c r="D114" s="11" t="s">
        <v>313</v>
      </c>
      <c r="E114" s="7" t="s">
        <v>12</v>
      </c>
      <c r="F114" s="12" t="s">
        <v>13</v>
      </c>
      <c r="G114" s="9">
        <v>0.7</v>
      </c>
      <c r="H114" s="13" t="s">
        <v>14</v>
      </c>
      <c r="I114" s="14">
        <v>60</v>
      </c>
      <c r="J114" s="57">
        <f t="shared" si="1"/>
        <v>42</v>
      </c>
    </row>
    <row r="115" spans="2:10" x14ac:dyDescent="0.2">
      <c r="B115" s="4" t="s">
        <v>314</v>
      </c>
      <c r="C115" s="5" t="s">
        <v>75</v>
      </c>
      <c r="D115" s="11" t="s">
        <v>315</v>
      </c>
      <c r="E115" s="7" t="s">
        <v>12</v>
      </c>
      <c r="F115" s="12" t="s">
        <v>13</v>
      </c>
      <c r="G115" s="18">
        <v>0.19500000000000001</v>
      </c>
      <c r="H115" s="13" t="s">
        <v>14</v>
      </c>
      <c r="I115" s="14">
        <v>6</v>
      </c>
      <c r="J115" s="57">
        <f t="shared" si="1"/>
        <v>1.17</v>
      </c>
    </row>
    <row r="116" spans="2:10" x14ac:dyDescent="0.2">
      <c r="B116" s="4" t="s">
        <v>316</v>
      </c>
      <c r="C116" s="5" t="s">
        <v>317</v>
      </c>
      <c r="D116" s="11" t="s">
        <v>318</v>
      </c>
      <c r="E116" s="7" t="s">
        <v>12</v>
      </c>
      <c r="F116" s="12" t="s">
        <v>13</v>
      </c>
      <c r="G116" s="9">
        <v>1.6</v>
      </c>
      <c r="H116" s="13" t="s">
        <v>14</v>
      </c>
      <c r="I116" s="14">
        <v>16</v>
      </c>
      <c r="J116" s="57">
        <f t="shared" si="1"/>
        <v>25.6</v>
      </c>
    </row>
    <row r="117" spans="2:10" ht="24.75" x14ac:dyDescent="0.2">
      <c r="B117" s="4" t="s">
        <v>319</v>
      </c>
      <c r="C117" s="5" t="s">
        <v>320</v>
      </c>
      <c r="D117" s="11" t="s">
        <v>321</v>
      </c>
      <c r="E117" s="7" t="s">
        <v>322</v>
      </c>
      <c r="F117" s="12" t="s">
        <v>13</v>
      </c>
      <c r="G117" s="9">
        <v>64.7</v>
      </c>
      <c r="H117" s="13" t="s">
        <v>14</v>
      </c>
      <c r="I117" s="14">
        <f>12+14</f>
        <v>26</v>
      </c>
      <c r="J117" s="57">
        <f t="shared" si="1"/>
        <v>1682.2</v>
      </c>
    </row>
    <row r="118" spans="2:10" ht="24.75" x14ac:dyDescent="0.2">
      <c r="B118" s="4" t="s">
        <v>323</v>
      </c>
      <c r="C118" s="5" t="s">
        <v>324</v>
      </c>
      <c r="D118" s="11" t="s">
        <v>325</v>
      </c>
      <c r="E118" s="7" t="s">
        <v>322</v>
      </c>
      <c r="F118" s="12" t="s">
        <v>13</v>
      </c>
      <c r="G118" s="18">
        <v>0.16</v>
      </c>
      <c r="H118" s="13" t="s">
        <v>14</v>
      </c>
      <c r="I118" s="14">
        <v>44</v>
      </c>
      <c r="J118" s="57">
        <f t="shared" si="1"/>
        <v>7.04</v>
      </c>
    </row>
    <row r="119" spans="2:10" ht="24.75" x14ac:dyDescent="0.2">
      <c r="B119" s="4" t="s">
        <v>326</v>
      </c>
      <c r="C119" s="5" t="s">
        <v>29</v>
      </c>
      <c r="D119" s="11" t="s">
        <v>327</v>
      </c>
      <c r="E119" s="7" t="s">
        <v>322</v>
      </c>
      <c r="F119" s="12" t="s">
        <v>13</v>
      </c>
      <c r="G119" s="19">
        <v>0.59499999999999997</v>
      </c>
      <c r="H119" s="13" t="s">
        <v>14</v>
      </c>
      <c r="I119" s="14">
        <v>20</v>
      </c>
      <c r="J119" s="57">
        <f t="shared" si="1"/>
        <v>11.899999999999999</v>
      </c>
    </row>
    <row r="120" spans="2:10" x14ac:dyDescent="0.2">
      <c r="B120" s="4" t="s">
        <v>328</v>
      </c>
      <c r="C120" s="5" t="s">
        <v>329</v>
      </c>
      <c r="D120" s="11" t="s">
        <v>330</v>
      </c>
      <c r="E120" s="7" t="s">
        <v>18</v>
      </c>
      <c r="F120" s="12" t="s">
        <v>13</v>
      </c>
      <c r="G120" s="9">
        <v>26.2</v>
      </c>
      <c r="H120" s="13" t="s">
        <v>14</v>
      </c>
      <c r="I120" s="14">
        <v>17</v>
      </c>
      <c r="J120" s="57">
        <f t="shared" si="1"/>
        <v>445.4</v>
      </c>
    </row>
    <row r="121" spans="2:10" x14ac:dyDescent="0.2">
      <c r="B121" s="4" t="s">
        <v>331</v>
      </c>
      <c r="C121" s="5" t="s">
        <v>332</v>
      </c>
      <c r="D121" s="11" t="s">
        <v>333</v>
      </c>
      <c r="E121" s="7" t="s">
        <v>12</v>
      </c>
      <c r="F121" s="12" t="s">
        <v>13</v>
      </c>
      <c r="G121" s="18">
        <v>6.4</v>
      </c>
      <c r="H121" s="13" t="s">
        <v>14</v>
      </c>
      <c r="I121" s="14">
        <v>22</v>
      </c>
      <c r="J121" s="57">
        <f t="shared" si="1"/>
        <v>140.80000000000001</v>
      </c>
    </row>
    <row r="122" spans="2:10" x14ac:dyDescent="0.2">
      <c r="B122" s="4" t="s">
        <v>334</v>
      </c>
      <c r="C122" s="5" t="s">
        <v>335</v>
      </c>
      <c r="D122" s="11" t="s">
        <v>336</v>
      </c>
      <c r="E122" s="7" t="s">
        <v>12</v>
      </c>
      <c r="F122" s="12" t="s">
        <v>13</v>
      </c>
      <c r="G122" s="9">
        <v>5</v>
      </c>
      <c r="H122" s="13" t="s">
        <v>14</v>
      </c>
      <c r="I122" s="14">
        <v>36</v>
      </c>
      <c r="J122" s="57">
        <f t="shared" si="1"/>
        <v>180</v>
      </c>
    </row>
    <row r="123" spans="2:10" x14ac:dyDescent="0.2">
      <c r="B123" s="4" t="s">
        <v>337</v>
      </c>
      <c r="C123" s="5" t="s">
        <v>338</v>
      </c>
      <c r="D123" s="11" t="s">
        <v>339</v>
      </c>
      <c r="E123" s="7" t="s">
        <v>12</v>
      </c>
      <c r="F123" s="12" t="s">
        <v>13</v>
      </c>
      <c r="G123" s="19">
        <v>0.48499999999999999</v>
      </c>
      <c r="H123" s="13" t="s">
        <v>14</v>
      </c>
      <c r="I123" s="14">
        <v>26</v>
      </c>
      <c r="J123" s="57">
        <f t="shared" si="1"/>
        <v>12.61</v>
      </c>
    </row>
    <row r="124" spans="2:10" x14ac:dyDescent="0.2">
      <c r="B124" s="4" t="s">
        <v>340</v>
      </c>
      <c r="C124" s="5" t="s">
        <v>341</v>
      </c>
      <c r="D124" s="11" t="s">
        <v>342</v>
      </c>
      <c r="E124" s="7" t="s">
        <v>12</v>
      </c>
      <c r="F124" s="12" t="s">
        <v>13</v>
      </c>
      <c r="G124" s="9">
        <v>4.5999999999999996</v>
      </c>
      <c r="H124" s="13" t="s">
        <v>14</v>
      </c>
      <c r="I124" s="14">
        <v>52</v>
      </c>
      <c r="J124" s="57">
        <f t="shared" si="1"/>
        <v>239.2</v>
      </c>
    </row>
    <row r="125" spans="2:10" x14ac:dyDescent="0.2">
      <c r="B125" s="4" t="s">
        <v>343</v>
      </c>
      <c r="C125" s="5" t="s">
        <v>344</v>
      </c>
      <c r="D125" s="11" t="s">
        <v>345</v>
      </c>
      <c r="E125" s="7" t="s">
        <v>12</v>
      </c>
      <c r="F125" s="12" t="s">
        <v>13</v>
      </c>
      <c r="G125" s="9">
        <v>4.4000000000000004</v>
      </c>
      <c r="H125" s="13" t="s">
        <v>14</v>
      </c>
      <c r="I125" s="14">
        <v>50</v>
      </c>
      <c r="J125" s="57">
        <f t="shared" si="1"/>
        <v>220.00000000000003</v>
      </c>
    </row>
    <row r="126" spans="2:10" x14ac:dyDescent="0.2">
      <c r="B126" s="4" t="s">
        <v>346</v>
      </c>
      <c r="C126" s="5" t="s">
        <v>347</v>
      </c>
      <c r="D126" s="11" t="s">
        <v>348</v>
      </c>
      <c r="E126" s="7" t="s">
        <v>12</v>
      </c>
      <c r="F126" s="12" t="s">
        <v>13</v>
      </c>
      <c r="G126" s="18">
        <v>0.28999999999999998</v>
      </c>
      <c r="H126" s="13" t="s">
        <v>14</v>
      </c>
      <c r="I126" s="14">
        <v>18</v>
      </c>
      <c r="J126" s="57">
        <f t="shared" si="1"/>
        <v>5.22</v>
      </c>
    </row>
    <row r="127" spans="2:10" x14ac:dyDescent="0.2">
      <c r="B127" s="4" t="s">
        <v>349</v>
      </c>
      <c r="C127" s="5" t="s">
        <v>350</v>
      </c>
      <c r="D127" s="11" t="s">
        <v>351</v>
      </c>
      <c r="E127" s="7" t="s">
        <v>12</v>
      </c>
      <c r="F127" s="12" t="s">
        <v>13</v>
      </c>
      <c r="G127" s="9">
        <v>3.6</v>
      </c>
      <c r="H127" s="13" t="s">
        <v>14</v>
      </c>
      <c r="I127" s="14">
        <v>6</v>
      </c>
      <c r="J127" s="57">
        <f t="shared" si="1"/>
        <v>21.6</v>
      </c>
    </row>
    <row r="128" spans="2:10" x14ac:dyDescent="0.2">
      <c r="B128" s="4" t="s">
        <v>352</v>
      </c>
      <c r="C128" s="5" t="s">
        <v>224</v>
      </c>
      <c r="D128" s="11" t="s">
        <v>353</v>
      </c>
      <c r="E128" s="7" t="s">
        <v>12</v>
      </c>
      <c r="F128" s="12" t="s">
        <v>13</v>
      </c>
      <c r="G128" s="19">
        <v>0.155</v>
      </c>
      <c r="H128" s="13" t="s">
        <v>14</v>
      </c>
      <c r="I128" s="14">
        <v>14</v>
      </c>
      <c r="J128" s="57">
        <f t="shared" si="1"/>
        <v>2.17</v>
      </c>
    </row>
    <row r="129" spans="2:10" x14ac:dyDescent="0.2">
      <c r="B129" s="4" t="s">
        <v>354</v>
      </c>
      <c r="C129" s="5" t="s">
        <v>350</v>
      </c>
      <c r="D129" s="11" t="s">
        <v>355</v>
      </c>
      <c r="E129" s="7" t="s">
        <v>12</v>
      </c>
      <c r="F129" s="12" t="s">
        <v>70</v>
      </c>
      <c r="G129" s="15">
        <v>1.9350000000000001</v>
      </c>
      <c r="H129" s="13" t="s">
        <v>14</v>
      </c>
      <c r="I129" s="14">
        <v>6</v>
      </c>
      <c r="J129" s="57">
        <f t="shared" si="1"/>
        <v>11.61</v>
      </c>
    </row>
    <row r="130" spans="2:10" x14ac:dyDescent="0.2">
      <c r="B130" s="4" t="s">
        <v>356</v>
      </c>
      <c r="C130" s="5" t="s">
        <v>357</v>
      </c>
      <c r="D130" s="11" t="s">
        <v>358</v>
      </c>
      <c r="E130" s="7" t="s">
        <v>12</v>
      </c>
      <c r="F130" s="12" t="s">
        <v>13</v>
      </c>
      <c r="G130" s="18">
        <v>0.31</v>
      </c>
      <c r="H130" s="13" t="s">
        <v>14</v>
      </c>
      <c r="I130" s="14">
        <v>29</v>
      </c>
      <c r="J130" s="57">
        <f t="shared" si="1"/>
        <v>8.99</v>
      </c>
    </row>
    <row r="131" spans="2:10" x14ac:dyDescent="0.2">
      <c r="B131" s="4" t="s">
        <v>359</v>
      </c>
      <c r="C131" s="5" t="s">
        <v>360</v>
      </c>
      <c r="D131" s="11" t="s">
        <v>361</v>
      </c>
      <c r="E131" s="7" t="s">
        <v>12</v>
      </c>
      <c r="F131" s="12" t="s">
        <v>13</v>
      </c>
      <c r="G131" s="9">
        <v>2.4</v>
      </c>
      <c r="H131" s="13" t="s">
        <v>14</v>
      </c>
      <c r="I131" s="14">
        <v>56</v>
      </c>
      <c r="J131" s="57">
        <f t="shared" si="1"/>
        <v>134.4</v>
      </c>
    </row>
    <row r="132" spans="2:10" x14ac:dyDescent="0.2">
      <c r="B132" s="4" t="s">
        <v>362</v>
      </c>
      <c r="C132" s="5" t="s">
        <v>350</v>
      </c>
      <c r="D132" s="11" t="s">
        <v>363</v>
      </c>
      <c r="E132" s="7" t="s">
        <v>12</v>
      </c>
      <c r="F132" s="12" t="s">
        <v>70</v>
      </c>
      <c r="G132" s="9">
        <v>2.2000000000000002</v>
      </c>
      <c r="H132" s="13" t="s">
        <v>14</v>
      </c>
      <c r="I132" s="14">
        <v>10</v>
      </c>
      <c r="J132" s="57">
        <f t="shared" si="1"/>
        <v>22</v>
      </c>
    </row>
    <row r="133" spans="2:10" x14ac:dyDescent="0.2">
      <c r="B133" s="4" t="s">
        <v>364</v>
      </c>
      <c r="C133" s="5" t="s">
        <v>365</v>
      </c>
      <c r="D133" s="11" t="s">
        <v>366</v>
      </c>
      <c r="E133" s="7" t="s">
        <v>12</v>
      </c>
      <c r="F133" s="12" t="s">
        <v>13</v>
      </c>
      <c r="G133" s="19">
        <v>0.65500000000000003</v>
      </c>
      <c r="H133" s="13" t="s">
        <v>14</v>
      </c>
      <c r="I133" s="14">
        <v>48</v>
      </c>
      <c r="J133" s="57">
        <f t="shared" si="1"/>
        <v>31.44</v>
      </c>
    </row>
    <row r="134" spans="2:10" x14ac:dyDescent="0.2">
      <c r="B134" s="4" t="s">
        <v>367</v>
      </c>
      <c r="C134" s="5" t="s">
        <v>368</v>
      </c>
      <c r="D134" s="11" t="s">
        <v>369</v>
      </c>
      <c r="E134" s="7" t="s">
        <v>12</v>
      </c>
      <c r="F134" s="12" t="s">
        <v>13</v>
      </c>
      <c r="G134" s="9">
        <v>7.6</v>
      </c>
      <c r="H134" s="13" t="s">
        <v>14</v>
      </c>
      <c r="I134" s="14">
        <v>4</v>
      </c>
      <c r="J134" s="57">
        <f t="shared" ref="J134:J197" si="2">G134*I134</f>
        <v>30.4</v>
      </c>
    </row>
    <row r="135" spans="2:10" x14ac:dyDescent="0.2">
      <c r="B135" s="4" t="s">
        <v>370</v>
      </c>
      <c r="C135" s="5" t="s">
        <v>350</v>
      </c>
      <c r="D135" s="11" t="s">
        <v>371</v>
      </c>
      <c r="E135" s="7" t="s">
        <v>12</v>
      </c>
      <c r="F135" s="12" t="s">
        <v>13</v>
      </c>
      <c r="G135" s="9">
        <v>4.4000000000000004</v>
      </c>
      <c r="H135" s="13" t="s">
        <v>14</v>
      </c>
      <c r="I135" s="14">
        <v>16</v>
      </c>
      <c r="J135" s="57">
        <f t="shared" si="2"/>
        <v>70.400000000000006</v>
      </c>
    </row>
    <row r="136" spans="2:10" x14ac:dyDescent="0.2">
      <c r="B136" s="4" t="s">
        <v>372</v>
      </c>
      <c r="C136" s="5" t="s">
        <v>373</v>
      </c>
      <c r="D136" s="11" t="s">
        <v>374</v>
      </c>
      <c r="E136" s="7" t="s">
        <v>12</v>
      </c>
      <c r="F136" s="12" t="s">
        <v>13</v>
      </c>
      <c r="G136" s="19">
        <v>0.53500000000000003</v>
      </c>
      <c r="H136" s="13" t="s">
        <v>14</v>
      </c>
      <c r="I136" s="14">
        <v>40</v>
      </c>
      <c r="J136" s="57">
        <f t="shared" si="2"/>
        <v>21.400000000000002</v>
      </c>
    </row>
    <row r="137" spans="2:10" x14ac:dyDescent="0.2">
      <c r="B137" s="4" t="s">
        <v>375</v>
      </c>
      <c r="C137" s="5" t="s">
        <v>376</v>
      </c>
      <c r="D137" s="11" t="s">
        <v>377</v>
      </c>
      <c r="E137" s="7" t="s">
        <v>12</v>
      </c>
      <c r="F137" s="12" t="s">
        <v>13</v>
      </c>
      <c r="G137" s="19">
        <v>0.36499999999999999</v>
      </c>
      <c r="H137" s="13" t="s">
        <v>14</v>
      </c>
      <c r="I137" s="14">
        <v>40</v>
      </c>
      <c r="J137" s="57">
        <f t="shared" si="2"/>
        <v>14.6</v>
      </c>
    </row>
    <row r="138" spans="2:10" x14ac:dyDescent="0.2">
      <c r="B138" s="4" t="s">
        <v>378</v>
      </c>
      <c r="C138" s="5" t="s">
        <v>379</v>
      </c>
      <c r="D138" s="11" t="s">
        <v>380</v>
      </c>
      <c r="E138" s="7" t="s">
        <v>12</v>
      </c>
      <c r="F138" s="12" t="s">
        <v>13</v>
      </c>
      <c r="G138" s="18">
        <v>0.62</v>
      </c>
      <c r="H138" s="13" t="s">
        <v>14</v>
      </c>
      <c r="I138" s="14">
        <v>40</v>
      </c>
      <c r="J138" s="57">
        <f t="shared" si="2"/>
        <v>24.8</v>
      </c>
    </row>
    <row r="139" spans="2:10" x14ac:dyDescent="0.2">
      <c r="B139" s="4" t="s">
        <v>381</v>
      </c>
      <c r="C139" s="5" t="s">
        <v>382</v>
      </c>
      <c r="D139" s="11" t="s">
        <v>383</v>
      </c>
      <c r="E139" s="7" t="s">
        <v>12</v>
      </c>
      <c r="F139" s="12" t="s">
        <v>13</v>
      </c>
      <c r="G139" s="19">
        <v>6.5000000000000002E-2</v>
      </c>
      <c r="H139" s="13" t="s">
        <v>14</v>
      </c>
      <c r="I139" s="14">
        <v>74</v>
      </c>
      <c r="J139" s="57">
        <f t="shared" si="2"/>
        <v>4.8100000000000005</v>
      </c>
    </row>
    <row r="140" spans="2:10" x14ac:dyDescent="0.2">
      <c r="B140" s="4" t="s">
        <v>384</v>
      </c>
      <c r="C140" s="5" t="s">
        <v>385</v>
      </c>
      <c r="D140" s="11" t="s">
        <v>386</v>
      </c>
      <c r="E140" s="7" t="s">
        <v>12</v>
      </c>
      <c r="F140" s="12" t="s">
        <v>13</v>
      </c>
      <c r="G140" s="18">
        <v>0.11</v>
      </c>
      <c r="H140" s="13" t="s">
        <v>14</v>
      </c>
      <c r="I140" s="14">
        <v>46</v>
      </c>
      <c r="J140" s="57">
        <f t="shared" si="2"/>
        <v>5.0599999999999996</v>
      </c>
    </row>
    <row r="141" spans="2:10" x14ac:dyDescent="0.2">
      <c r="B141" s="4" t="s">
        <v>387</v>
      </c>
      <c r="C141" s="5" t="s">
        <v>263</v>
      </c>
      <c r="D141" s="11" t="s">
        <v>388</v>
      </c>
      <c r="E141" s="7" t="s">
        <v>12</v>
      </c>
      <c r="F141" s="12" t="s">
        <v>13</v>
      </c>
      <c r="G141" s="9">
        <v>0.01</v>
      </c>
      <c r="H141" s="13" t="s">
        <v>14</v>
      </c>
      <c r="I141" s="14">
        <v>48</v>
      </c>
      <c r="J141" s="57">
        <f t="shared" si="2"/>
        <v>0.48</v>
      </c>
    </row>
    <row r="142" spans="2:10" x14ac:dyDescent="0.2">
      <c r="B142" s="4" t="s">
        <v>389</v>
      </c>
      <c r="C142" s="5" t="s">
        <v>390</v>
      </c>
      <c r="D142" s="11" t="s">
        <v>391</v>
      </c>
      <c r="E142" s="7" t="s">
        <v>12</v>
      </c>
      <c r="F142" s="12" t="s">
        <v>13</v>
      </c>
      <c r="G142" s="19">
        <v>1.5049999999999999</v>
      </c>
      <c r="H142" s="13" t="s">
        <v>14</v>
      </c>
      <c r="I142" s="14">
        <v>76</v>
      </c>
      <c r="J142" s="57">
        <f t="shared" si="2"/>
        <v>114.38</v>
      </c>
    </row>
    <row r="143" spans="2:10" x14ac:dyDescent="0.2">
      <c r="B143" s="4" t="s">
        <v>392</v>
      </c>
      <c r="C143" s="5" t="s">
        <v>393</v>
      </c>
      <c r="D143" s="11" t="s">
        <v>394</v>
      </c>
      <c r="E143" s="7" t="s">
        <v>12</v>
      </c>
      <c r="F143" s="12" t="s">
        <v>13</v>
      </c>
      <c r="G143" s="9">
        <v>8.4</v>
      </c>
      <c r="H143" s="13" t="s">
        <v>14</v>
      </c>
      <c r="I143" s="14">
        <v>26</v>
      </c>
      <c r="J143" s="57">
        <f t="shared" si="2"/>
        <v>218.4</v>
      </c>
    </row>
    <row r="144" spans="2:10" x14ac:dyDescent="0.2">
      <c r="B144" s="4" t="s">
        <v>395</v>
      </c>
      <c r="C144" s="5" t="s">
        <v>396</v>
      </c>
      <c r="D144" s="11" t="s">
        <v>397</v>
      </c>
      <c r="E144" s="7" t="s">
        <v>12</v>
      </c>
      <c r="F144" s="12" t="s">
        <v>13</v>
      </c>
      <c r="G144" s="9">
        <v>10.9</v>
      </c>
      <c r="H144" s="13" t="s">
        <v>14</v>
      </c>
      <c r="I144" s="14">
        <v>42</v>
      </c>
      <c r="J144" s="57">
        <f t="shared" si="2"/>
        <v>457.8</v>
      </c>
    </row>
    <row r="145" spans="2:10" x14ac:dyDescent="0.2">
      <c r="B145" s="4" t="s">
        <v>398</v>
      </c>
      <c r="C145" s="5" t="s">
        <v>399</v>
      </c>
      <c r="D145" s="11" t="s">
        <v>400</v>
      </c>
      <c r="E145" s="7" t="s">
        <v>12</v>
      </c>
      <c r="F145" s="12" t="s">
        <v>13</v>
      </c>
      <c r="G145" s="18">
        <v>0.73</v>
      </c>
      <c r="H145" s="13" t="s">
        <v>14</v>
      </c>
      <c r="I145" s="14">
        <v>80</v>
      </c>
      <c r="J145" s="57">
        <f t="shared" si="2"/>
        <v>58.4</v>
      </c>
    </row>
    <row r="146" spans="2:10" x14ac:dyDescent="0.2">
      <c r="B146" s="4" t="s">
        <v>401</v>
      </c>
      <c r="C146" s="5" t="s">
        <v>402</v>
      </c>
      <c r="D146" s="11" t="s">
        <v>403</v>
      </c>
      <c r="E146" s="7" t="s">
        <v>12</v>
      </c>
      <c r="F146" s="12" t="s">
        <v>13</v>
      </c>
      <c r="G146" s="19">
        <v>0.315</v>
      </c>
      <c r="H146" s="13" t="s">
        <v>14</v>
      </c>
      <c r="I146" s="14">
        <v>28</v>
      </c>
      <c r="J146" s="57">
        <f t="shared" si="2"/>
        <v>8.82</v>
      </c>
    </row>
    <row r="147" spans="2:10" x14ac:dyDescent="0.2">
      <c r="B147" s="4" t="s">
        <v>404</v>
      </c>
      <c r="C147" s="5" t="s">
        <v>385</v>
      </c>
      <c r="D147" s="11" t="s">
        <v>405</v>
      </c>
      <c r="E147" s="7" t="s">
        <v>12</v>
      </c>
      <c r="F147" s="12" t="s">
        <v>13</v>
      </c>
      <c r="G147" s="19">
        <v>0.255</v>
      </c>
      <c r="H147" s="13" t="s">
        <v>14</v>
      </c>
      <c r="I147" s="14">
        <v>36</v>
      </c>
      <c r="J147" s="57">
        <f t="shared" si="2"/>
        <v>9.18</v>
      </c>
    </row>
    <row r="148" spans="2:10" x14ac:dyDescent="0.2">
      <c r="B148" s="4" t="s">
        <v>406</v>
      </c>
      <c r="C148" s="5" t="s">
        <v>407</v>
      </c>
      <c r="D148" s="11" t="s">
        <v>408</v>
      </c>
      <c r="E148" s="7" t="s">
        <v>12</v>
      </c>
      <c r="F148" s="12" t="s">
        <v>13</v>
      </c>
      <c r="G148" s="9">
        <v>4.5</v>
      </c>
      <c r="H148" s="13" t="s">
        <v>14</v>
      </c>
      <c r="I148" s="14">
        <v>34</v>
      </c>
      <c r="J148" s="57">
        <f t="shared" si="2"/>
        <v>153</v>
      </c>
    </row>
    <row r="149" spans="2:10" x14ac:dyDescent="0.2">
      <c r="B149" s="4" t="s">
        <v>409</v>
      </c>
      <c r="C149" s="20" t="s">
        <v>410</v>
      </c>
      <c r="D149" s="11" t="s">
        <v>411</v>
      </c>
      <c r="E149" s="7" t="s">
        <v>12</v>
      </c>
      <c r="F149" s="12" t="s">
        <v>13</v>
      </c>
      <c r="G149" s="19">
        <v>0.65500000000000003</v>
      </c>
      <c r="H149" s="13" t="s">
        <v>14</v>
      </c>
      <c r="I149" s="14">
        <v>80</v>
      </c>
      <c r="J149" s="57">
        <f t="shared" si="2"/>
        <v>52.400000000000006</v>
      </c>
    </row>
    <row r="150" spans="2:10" x14ac:dyDescent="0.2">
      <c r="B150" s="4" t="s">
        <v>412</v>
      </c>
      <c r="C150" s="5" t="s">
        <v>413</v>
      </c>
      <c r="D150" s="11" t="s">
        <v>414</v>
      </c>
      <c r="E150" s="7" t="s">
        <v>12</v>
      </c>
      <c r="F150" s="12" t="s">
        <v>13</v>
      </c>
      <c r="G150" s="19">
        <v>1.07</v>
      </c>
      <c r="H150" s="13" t="s">
        <v>14</v>
      </c>
      <c r="I150" s="14">
        <v>30</v>
      </c>
      <c r="J150" s="57">
        <f t="shared" si="2"/>
        <v>32.1</v>
      </c>
    </row>
    <row r="151" spans="2:10" x14ac:dyDescent="0.2">
      <c r="B151" s="4" t="s">
        <v>415</v>
      </c>
      <c r="C151" s="5" t="s">
        <v>416</v>
      </c>
      <c r="D151" s="11" t="s">
        <v>417</v>
      </c>
      <c r="E151" s="7" t="s">
        <v>12</v>
      </c>
      <c r="F151" s="12" t="s">
        <v>13</v>
      </c>
      <c r="G151" s="9">
        <v>8.5</v>
      </c>
      <c r="H151" s="13" t="s">
        <v>14</v>
      </c>
      <c r="I151" s="14">
        <v>23</v>
      </c>
      <c r="J151" s="57">
        <f t="shared" si="2"/>
        <v>195.5</v>
      </c>
    </row>
    <row r="152" spans="2:10" x14ac:dyDescent="0.2">
      <c r="B152" s="4" t="s">
        <v>418</v>
      </c>
      <c r="C152" s="5" t="s">
        <v>419</v>
      </c>
      <c r="D152" s="11" t="s">
        <v>420</v>
      </c>
      <c r="E152" s="7" t="s">
        <v>12</v>
      </c>
      <c r="F152" s="12" t="s">
        <v>13</v>
      </c>
      <c r="G152" s="9">
        <v>2.9</v>
      </c>
      <c r="H152" s="13" t="s">
        <v>14</v>
      </c>
      <c r="I152" s="14">
        <v>76</v>
      </c>
      <c r="J152" s="57">
        <f t="shared" si="2"/>
        <v>220.4</v>
      </c>
    </row>
    <row r="153" spans="2:10" x14ac:dyDescent="0.2">
      <c r="B153" s="4" t="s">
        <v>421</v>
      </c>
      <c r="C153" s="5" t="s">
        <v>422</v>
      </c>
      <c r="D153" s="11" t="s">
        <v>423</v>
      </c>
      <c r="E153" s="7" t="s">
        <v>12</v>
      </c>
      <c r="F153" s="12" t="s">
        <v>13</v>
      </c>
      <c r="G153" s="9">
        <v>6.8</v>
      </c>
      <c r="H153" s="13" t="s">
        <v>14</v>
      </c>
      <c r="I153" s="14">
        <v>38</v>
      </c>
      <c r="J153" s="57">
        <f t="shared" si="2"/>
        <v>258.39999999999998</v>
      </c>
    </row>
    <row r="154" spans="2:10" x14ac:dyDescent="0.2">
      <c r="B154" s="4" t="s">
        <v>424</v>
      </c>
      <c r="C154" s="5" t="s">
        <v>350</v>
      </c>
      <c r="D154" s="11" t="s">
        <v>425</v>
      </c>
      <c r="E154" s="7" t="s">
        <v>12</v>
      </c>
      <c r="F154" s="12" t="s">
        <v>13</v>
      </c>
      <c r="G154" s="9">
        <v>1.9</v>
      </c>
      <c r="H154" s="13" t="s">
        <v>14</v>
      </c>
      <c r="I154" s="14">
        <v>1</v>
      </c>
      <c r="J154" s="57">
        <f t="shared" si="2"/>
        <v>1.9</v>
      </c>
    </row>
    <row r="155" spans="2:10" x14ac:dyDescent="0.2">
      <c r="B155" s="4" t="s">
        <v>426</v>
      </c>
      <c r="C155" s="5" t="s">
        <v>427</v>
      </c>
      <c r="D155" s="11" t="s">
        <v>428</v>
      </c>
      <c r="E155" s="7" t="s">
        <v>12</v>
      </c>
      <c r="F155" s="12" t="s">
        <v>13</v>
      </c>
      <c r="G155" s="19">
        <v>0.32500000000000001</v>
      </c>
      <c r="H155" s="13" t="s">
        <v>14</v>
      </c>
      <c r="I155" s="14">
        <v>50</v>
      </c>
      <c r="J155" s="57">
        <f t="shared" si="2"/>
        <v>16.25</v>
      </c>
    </row>
    <row r="156" spans="2:10" x14ac:dyDescent="0.2">
      <c r="B156" s="4" t="s">
        <v>429</v>
      </c>
      <c r="C156" s="5" t="s">
        <v>430</v>
      </c>
      <c r="D156" s="11" t="s">
        <v>431</v>
      </c>
      <c r="E156" s="7" t="s">
        <v>12</v>
      </c>
      <c r="F156" s="12" t="s">
        <v>13</v>
      </c>
      <c r="G156" s="19">
        <v>0.32500000000000001</v>
      </c>
      <c r="H156" s="13" t="s">
        <v>14</v>
      </c>
      <c r="I156" s="14">
        <v>50</v>
      </c>
      <c r="J156" s="57">
        <f t="shared" si="2"/>
        <v>16.25</v>
      </c>
    </row>
    <row r="157" spans="2:10" x14ac:dyDescent="0.2">
      <c r="B157" s="4" t="s">
        <v>432</v>
      </c>
      <c r="C157" s="5" t="s">
        <v>433</v>
      </c>
      <c r="D157" s="11" t="s">
        <v>434</v>
      </c>
      <c r="E157" s="7" t="s">
        <v>12</v>
      </c>
      <c r="F157" s="12" t="s">
        <v>13</v>
      </c>
      <c r="G157" s="9">
        <v>1.2</v>
      </c>
      <c r="H157" s="13" t="s">
        <v>14</v>
      </c>
      <c r="I157" s="14">
        <v>120</v>
      </c>
      <c r="J157" s="57">
        <f t="shared" si="2"/>
        <v>144</v>
      </c>
    </row>
    <row r="158" spans="2:10" x14ac:dyDescent="0.2">
      <c r="B158" s="4" t="s">
        <v>435</v>
      </c>
      <c r="C158" s="5" t="s">
        <v>436</v>
      </c>
      <c r="D158" s="11" t="s">
        <v>437</v>
      </c>
      <c r="E158" s="7" t="s">
        <v>12</v>
      </c>
      <c r="F158" s="12" t="s">
        <v>13</v>
      </c>
      <c r="G158" s="19">
        <v>0.14499999999999999</v>
      </c>
      <c r="H158" s="13" t="s">
        <v>14</v>
      </c>
      <c r="I158" s="14">
        <v>140</v>
      </c>
      <c r="J158" s="57">
        <f t="shared" si="2"/>
        <v>20.299999999999997</v>
      </c>
    </row>
    <row r="159" spans="2:10" x14ac:dyDescent="0.2">
      <c r="B159" s="4" t="s">
        <v>438</v>
      </c>
      <c r="C159" s="5" t="s">
        <v>439</v>
      </c>
      <c r="D159" s="11" t="s">
        <v>440</v>
      </c>
      <c r="E159" s="7" t="s">
        <v>12</v>
      </c>
      <c r="F159" s="12" t="s">
        <v>13</v>
      </c>
      <c r="G159" s="19">
        <v>0.105</v>
      </c>
      <c r="H159" s="13" t="s">
        <v>14</v>
      </c>
      <c r="I159" s="14">
        <v>34</v>
      </c>
      <c r="J159" s="57">
        <f t="shared" si="2"/>
        <v>3.57</v>
      </c>
    </row>
    <row r="160" spans="2:10" x14ac:dyDescent="0.2">
      <c r="B160" s="4" t="s">
        <v>441</v>
      </c>
      <c r="C160" s="5" t="s">
        <v>442</v>
      </c>
      <c r="D160" s="11" t="s">
        <v>443</v>
      </c>
      <c r="E160" s="7" t="s">
        <v>12</v>
      </c>
      <c r="F160" s="12" t="s">
        <v>13</v>
      </c>
      <c r="G160" s="19">
        <v>1.105</v>
      </c>
      <c r="H160" s="13" t="s">
        <v>14</v>
      </c>
      <c r="I160" s="14">
        <v>50</v>
      </c>
      <c r="J160" s="57">
        <f t="shared" si="2"/>
        <v>55.25</v>
      </c>
    </row>
    <row r="161" spans="2:10" x14ac:dyDescent="0.2">
      <c r="B161" s="4" t="s">
        <v>444</v>
      </c>
      <c r="C161" s="5" t="s">
        <v>442</v>
      </c>
      <c r="D161" s="11" t="s">
        <v>443</v>
      </c>
      <c r="E161" s="7" t="s">
        <v>18</v>
      </c>
      <c r="F161" s="12" t="s">
        <v>13</v>
      </c>
      <c r="G161" s="19">
        <v>1.2</v>
      </c>
      <c r="H161" s="13" t="s">
        <v>14</v>
      </c>
      <c r="I161" s="14">
        <v>40</v>
      </c>
      <c r="J161" s="57">
        <f t="shared" si="2"/>
        <v>48</v>
      </c>
    </row>
    <row r="162" spans="2:10" x14ac:dyDescent="0.2">
      <c r="B162" s="4" t="s">
        <v>445</v>
      </c>
      <c r="C162" s="5" t="s">
        <v>446</v>
      </c>
      <c r="D162" s="11" t="s">
        <v>447</v>
      </c>
      <c r="E162" s="7" t="s">
        <v>12</v>
      </c>
      <c r="F162" s="12" t="s">
        <v>13</v>
      </c>
      <c r="G162" s="19">
        <v>0.995</v>
      </c>
      <c r="H162" s="13" t="s">
        <v>14</v>
      </c>
      <c r="I162" s="14">
        <v>46</v>
      </c>
      <c r="J162" s="57">
        <f t="shared" si="2"/>
        <v>45.77</v>
      </c>
    </row>
    <row r="163" spans="2:10" x14ac:dyDescent="0.2">
      <c r="B163" s="4" t="s">
        <v>448</v>
      </c>
      <c r="C163" s="5" t="s">
        <v>350</v>
      </c>
      <c r="D163" s="11" t="s">
        <v>449</v>
      </c>
      <c r="E163" s="7" t="s">
        <v>12</v>
      </c>
      <c r="F163" s="12" t="s">
        <v>13</v>
      </c>
      <c r="G163" s="9">
        <v>5.2</v>
      </c>
      <c r="H163" s="13" t="s">
        <v>14</v>
      </c>
      <c r="I163" s="14">
        <v>16</v>
      </c>
      <c r="J163" s="57">
        <f t="shared" si="2"/>
        <v>83.2</v>
      </c>
    </row>
    <row r="164" spans="2:10" x14ac:dyDescent="0.2">
      <c r="B164" s="4" t="s">
        <v>450</v>
      </c>
      <c r="C164" s="5" t="s">
        <v>332</v>
      </c>
      <c r="D164" s="11" t="s">
        <v>451</v>
      </c>
      <c r="E164" s="7" t="s">
        <v>12</v>
      </c>
      <c r="F164" s="12" t="s">
        <v>13</v>
      </c>
      <c r="G164" s="9">
        <v>5.7</v>
      </c>
      <c r="H164" s="13" t="s">
        <v>14</v>
      </c>
      <c r="I164" s="14">
        <v>50</v>
      </c>
      <c r="J164" s="57">
        <f t="shared" si="2"/>
        <v>285</v>
      </c>
    </row>
    <row r="165" spans="2:10" x14ac:dyDescent="0.2">
      <c r="B165" s="4" t="s">
        <v>452</v>
      </c>
      <c r="C165" s="5" t="s">
        <v>335</v>
      </c>
      <c r="D165" s="11" t="s">
        <v>453</v>
      </c>
      <c r="E165" s="7" t="s">
        <v>12</v>
      </c>
      <c r="F165" s="12" t="s">
        <v>13</v>
      </c>
      <c r="G165" s="9">
        <v>4.9000000000000004</v>
      </c>
      <c r="H165" s="13" t="s">
        <v>14</v>
      </c>
      <c r="I165" s="14">
        <v>12</v>
      </c>
      <c r="J165" s="57">
        <f t="shared" si="2"/>
        <v>58.800000000000004</v>
      </c>
    </row>
    <row r="166" spans="2:10" x14ac:dyDescent="0.2">
      <c r="B166" s="4" t="s">
        <v>454</v>
      </c>
      <c r="C166" s="5" t="s">
        <v>341</v>
      </c>
      <c r="D166" s="11" t="s">
        <v>455</v>
      </c>
      <c r="E166" s="7" t="s">
        <v>12</v>
      </c>
      <c r="F166" s="12" t="s">
        <v>13</v>
      </c>
      <c r="G166" s="9">
        <v>2.1</v>
      </c>
      <c r="H166" s="13" t="s">
        <v>14</v>
      </c>
      <c r="I166" s="14">
        <v>44</v>
      </c>
      <c r="J166" s="57">
        <f t="shared" si="2"/>
        <v>92.4</v>
      </c>
    </row>
    <row r="167" spans="2:10" x14ac:dyDescent="0.2">
      <c r="B167" s="4" t="s">
        <v>456</v>
      </c>
      <c r="C167" s="5" t="s">
        <v>344</v>
      </c>
      <c r="D167" s="11" t="s">
        <v>457</v>
      </c>
      <c r="E167" s="7" t="s">
        <v>12</v>
      </c>
      <c r="F167" s="12" t="s">
        <v>13</v>
      </c>
      <c r="G167" s="9">
        <v>10.3</v>
      </c>
      <c r="H167" s="13" t="s">
        <v>14</v>
      </c>
      <c r="I167" s="14">
        <v>50</v>
      </c>
      <c r="J167" s="57">
        <f t="shared" si="2"/>
        <v>515</v>
      </c>
    </row>
    <row r="168" spans="2:10" x14ac:dyDescent="0.2">
      <c r="B168" s="4" t="s">
        <v>458</v>
      </c>
      <c r="C168" s="5" t="s">
        <v>347</v>
      </c>
      <c r="D168" s="11" t="s">
        <v>459</v>
      </c>
      <c r="E168" s="7" t="s">
        <v>12</v>
      </c>
      <c r="F168" s="12" t="s">
        <v>13</v>
      </c>
      <c r="G168" s="19">
        <v>0.51500000000000001</v>
      </c>
      <c r="H168" s="13" t="s">
        <v>14</v>
      </c>
      <c r="I168" s="14">
        <v>28</v>
      </c>
      <c r="J168" s="57">
        <f t="shared" si="2"/>
        <v>14.42</v>
      </c>
    </row>
    <row r="169" spans="2:10" x14ac:dyDescent="0.2">
      <c r="B169" s="4" t="s">
        <v>460</v>
      </c>
      <c r="C169" s="5" t="s">
        <v>350</v>
      </c>
      <c r="D169" s="11" t="s">
        <v>461</v>
      </c>
      <c r="E169" s="7" t="s">
        <v>12</v>
      </c>
      <c r="F169" s="12" t="s">
        <v>13</v>
      </c>
      <c r="G169" s="9">
        <v>4.7</v>
      </c>
      <c r="H169" s="13" t="s">
        <v>14</v>
      </c>
      <c r="I169" s="14">
        <v>17</v>
      </c>
      <c r="J169" s="57">
        <f t="shared" si="2"/>
        <v>79.900000000000006</v>
      </c>
    </row>
    <row r="170" spans="2:10" x14ac:dyDescent="0.2">
      <c r="B170" s="4" t="s">
        <v>462</v>
      </c>
      <c r="C170" s="5" t="s">
        <v>224</v>
      </c>
      <c r="D170" s="11" t="s">
        <v>463</v>
      </c>
      <c r="E170" s="7" t="s">
        <v>12</v>
      </c>
      <c r="F170" s="12" t="s">
        <v>13</v>
      </c>
      <c r="G170" s="9">
        <v>0.2</v>
      </c>
      <c r="H170" s="13" t="s">
        <v>14</v>
      </c>
      <c r="I170" s="14">
        <v>40</v>
      </c>
      <c r="J170" s="57">
        <f t="shared" si="2"/>
        <v>8</v>
      </c>
    </row>
    <row r="171" spans="2:10" x14ac:dyDescent="0.2">
      <c r="B171" s="4" t="s">
        <v>464</v>
      </c>
      <c r="C171" s="5" t="s">
        <v>357</v>
      </c>
      <c r="D171" s="11" t="s">
        <v>465</v>
      </c>
      <c r="E171" s="7" t="s">
        <v>12</v>
      </c>
      <c r="F171" s="12" t="s">
        <v>13</v>
      </c>
      <c r="G171" s="18">
        <v>0.24</v>
      </c>
      <c r="H171" s="13" t="s">
        <v>14</v>
      </c>
      <c r="I171" s="14">
        <v>30</v>
      </c>
      <c r="J171" s="57">
        <f t="shared" si="2"/>
        <v>7.1999999999999993</v>
      </c>
    </row>
    <row r="172" spans="2:10" x14ac:dyDescent="0.2">
      <c r="B172" s="4" t="s">
        <v>466</v>
      </c>
      <c r="C172" s="5" t="s">
        <v>360</v>
      </c>
      <c r="D172" s="11" t="s">
        <v>467</v>
      </c>
      <c r="E172" s="7" t="s">
        <v>12</v>
      </c>
      <c r="F172" s="12" t="s">
        <v>13</v>
      </c>
      <c r="G172" s="9">
        <v>1.3</v>
      </c>
      <c r="H172" s="13" t="s">
        <v>14</v>
      </c>
      <c r="I172" s="14">
        <v>8</v>
      </c>
      <c r="J172" s="57">
        <f t="shared" si="2"/>
        <v>10.4</v>
      </c>
    </row>
    <row r="173" spans="2:10" x14ac:dyDescent="0.2">
      <c r="B173" s="4" t="s">
        <v>468</v>
      </c>
      <c r="C173" s="5" t="s">
        <v>350</v>
      </c>
      <c r="D173" s="11" t="s">
        <v>469</v>
      </c>
      <c r="E173" s="7" t="s">
        <v>12</v>
      </c>
      <c r="F173" s="12" t="s">
        <v>13</v>
      </c>
      <c r="G173" s="9">
        <v>1.6</v>
      </c>
      <c r="H173" s="13" t="s">
        <v>14</v>
      </c>
      <c r="I173" s="14">
        <v>8</v>
      </c>
      <c r="J173" s="57">
        <f t="shared" si="2"/>
        <v>12.8</v>
      </c>
    </row>
    <row r="174" spans="2:10" x14ac:dyDescent="0.2">
      <c r="B174" s="4" t="s">
        <v>470</v>
      </c>
      <c r="C174" s="5" t="s">
        <v>365</v>
      </c>
      <c r="D174" s="11" t="s">
        <v>471</v>
      </c>
      <c r="E174" s="7" t="s">
        <v>12</v>
      </c>
      <c r="F174" s="12" t="s">
        <v>13</v>
      </c>
      <c r="G174" s="18">
        <v>0.64</v>
      </c>
      <c r="H174" s="13" t="s">
        <v>14</v>
      </c>
      <c r="I174" s="14">
        <v>16</v>
      </c>
      <c r="J174" s="57">
        <f t="shared" si="2"/>
        <v>10.24</v>
      </c>
    </row>
    <row r="175" spans="2:10" x14ac:dyDescent="0.2">
      <c r="B175" s="4" t="s">
        <v>472</v>
      </c>
      <c r="C175" s="5" t="s">
        <v>368</v>
      </c>
      <c r="D175" s="11" t="s">
        <v>473</v>
      </c>
      <c r="E175" s="7" t="s">
        <v>12</v>
      </c>
      <c r="F175" s="12" t="s">
        <v>13</v>
      </c>
      <c r="G175" s="9">
        <v>13.4</v>
      </c>
      <c r="H175" s="13" t="s">
        <v>14</v>
      </c>
      <c r="I175" s="14">
        <v>12</v>
      </c>
      <c r="J175" s="57">
        <f t="shared" si="2"/>
        <v>160.80000000000001</v>
      </c>
    </row>
    <row r="176" spans="2:10" x14ac:dyDescent="0.2">
      <c r="B176" s="4" t="s">
        <v>474</v>
      </c>
      <c r="C176" s="5" t="s">
        <v>365</v>
      </c>
      <c r="D176" s="11" t="s">
        <v>475</v>
      </c>
      <c r="E176" s="7" t="s">
        <v>12</v>
      </c>
      <c r="F176" s="12" t="s">
        <v>13</v>
      </c>
      <c r="G176" s="9">
        <v>0.3</v>
      </c>
      <c r="H176" s="13" t="s">
        <v>14</v>
      </c>
      <c r="I176" s="14">
        <v>12</v>
      </c>
      <c r="J176" s="57">
        <f t="shared" si="2"/>
        <v>3.5999999999999996</v>
      </c>
    </row>
    <row r="177" spans="2:10" x14ac:dyDescent="0.2">
      <c r="B177" s="4" t="s">
        <v>476</v>
      </c>
      <c r="C177" s="5" t="s">
        <v>390</v>
      </c>
      <c r="D177" s="11" t="s">
        <v>477</v>
      </c>
      <c r="E177" s="7" t="s">
        <v>12</v>
      </c>
      <c r="F177" s="12" t="s">
        <v>13</v>
      </c>
      <c r="G177" s="9">
        <v>2.1</v>
      </c>
      <c r="H177" s="13" t="s">
        <v>14</v>
      </c>
      <c r="I177" s="14">
        <v>10</v>
      </c>
      <c r="J177" s="57">
        <f t="shared" si="2"/>
        <v>21</v>
      </c>
    </row>
    <row r="178" spans="2:10" x14ac:dyDescent="0.2">
      <c r="B178" s="4" t="s">
        <v>478</v>
      </c>
      <c r="C178" s="5" t="s">
        <v>393</v>
      </c>
      <c r="D178" s="11" t="s">
        <v>479</v>
      </c>
      <c r="E178" s="7" t="s">
        <v>12</v>
      </c>
      <c r="F178" s="12" t="s">
        <v>13</v>
      </c>
      <c r="G178" s="9">
        <v>10.8</v>
      </c>
      <c r="H178" s="13" t="s">
        <v>14</v>
      </c>
      <c r="I178" s="14">
        <v>23</v>
      </c>
      <c r="J178" s="57">
        <f t="shared" si="2"/>
        <v>248.4</v>
      </c>
    </row>
    <row r="179" spans="2:10" x14ac:dyDescent="0.2">
      <c r="B179" s="4" t="s">
        <v>480</v>
      </c>
      <c r="C179" s="5" t="s">
        <v>396</v>
      </c>
      <c r="D179" s="11" t="s">
        <v>481</v>
      </c>
      <c r="E179" s="7" t="s">
        <v>12</v>
      </c>
      <c r="F179" s="12" t="s">
        <v>13</v>
      </c>
      <c r="G179" s="21">
        <v>6.6</v>
      </c>
      <c r="H179" s="13" t="s">
        <v>14</v>
      </c>
      <c r="I179" s="14">
        <v>1</v>
      </c>
      <c r="J179" s="57">
        <f t="shared" si="2"/>
        <v>6.6</v>
      </c>
    </row>
    <row r="180" spans="2:10" x14ac:dyDescent="0.2">
      <c r="B180" s="4" t="s">
        <v>482</v>
      </c>
      <c r="C180" s="5" t="s">
        <v>483</v>
      </c>
      <c r="D180" s="11" t="s">
        <v>484</v>
      </c>
      <c r="E180" s="7" t="s">
        <v>12</v>
      </c>
      <c r="F180" s="12" t="s">
        <v>13</v>
      </c>
      <c r="G180" s="21">
        <v>6.5</v>
      </c>
      <c r="H180" s="13" t="s">
        <v>14</v>
      </c>
      <c r="I180" s="14">
        <v>1</v>
      </c>
      <c r="J180" s="57">
        <f t="shared" si="2"/>
        <v>6.5</v>
      </c>
    </row>
    <row r="181" spans="2:10" x14ac:dyDescent="0.2">
      <c r="B181" s="4" t="s">
        <v>485</v>
      </c>
      <c r="C181" s="5" t="s">
        <v>413</v>
      </c>
      <c r="D181" s="11" t="s">
        <v>486</v>
      </c>
      <c r="E181" s="7" t="s">
        <v>12</v>
      </c>
      <c r="F181" s="12" t="s">
        <v>13</v>
      </c>
      <c r="G181" s="19">
        <v>0.93500000000000005</v>
      </c>
      <c r="H181" s="13" t="s">
        <v>14</v>
      </c>
      <c r="I181" s="14">
        <v>30</v>
      </c>
      <c r="J181" s="57">
        <f t="shared" si="2"/>
        <v>28.05</v>
      </c>
    </row>
    <row r="182" spans="2:10" x14ac:dyDescent="0.2">
      <c r="B182" s="4" t="s">
        <v>487</v>
      </c>
      <c r="C182" s="5" t="s">
        <v>407</v>
      </c>
      <c r="D182" s="11" t="s">
        <v>488</v>
      </c>
      <c r="E182" s="7" t="s">
        <v>12</v>
      </c>
      <c r="F182" s="12" t="s">
        <v>13</v>
      </c>
      <c r="G182" s="9">
        <v>4.5</v>
      </c>
      <c r="H182" s="13" t="s">
        <v>14</v>
      </c>
      <c r="I182" s="14">
        <v>2</v>
      </c>
      <c r="J182" s="57">
        <f t="shared" si="2"/>
        <v>9</v>
      </c>
    </row>
    <row r="183" spans="2:10" x14ac:dyDescent="0.2">
      <c r="B183" s="4" t="s">
        <v>489</v>
      </c>
      <c r="C183" s="5" t="s">
        <v>416</v>
      </c>
      <c r="D183" s="11" t="s">
        <v>490</v>
      </c>
      <c r="E183" s="7" t="s">
        <v>12</v>
      </c>
      <c r="F183" s="12" t="s">
        <v>13</v>
      </c>
      <c r="G183" s="9">
        <v>10.6</v>
      </c>
      <c r="H183" s="13" t="s">
        <v>14</v>
      </c>
      <c r="I183" s="14">
        <v>16</v>
      </c>
      <c r="J183" s="57">
        <f t="shared" si="2"/>
        <v>169.6</v>
      </c>
    </row>
    <row r="184" spans="2:10" x14ac:dyDescent="0.2">
      <c r="B184" s="4" t="s">
        <v>491</v>
      </c>
      <c r="C184" s="5" t="s">
        <v>224</v>
      </c>
      <c r="D184" s="11" t="s">
        <v>492</v>
      </c>
      <c r="E184" s="7" t="s">
        <v>12</v>
      </c>
      <c r="F184" s="12" t="s">
        <v>13</v>
      </c>
      <c r="G184" s="21">
        <v>1.1000000000000001</v>
      </c>
      <c r="H184" s="13" t="s">
        <v>14</v>
      </c>
      <c r="I184" s="14">
        <v>24</v>
      </c>
      <c r="J184" s="57">
        <f t="shared" si="2"/>
        <v>26.400000000000002</v>
      </c>
    </row>
    <row r="185" spans="2:10" x14ac:dyDescent="0.2">
      <c r="B185" s="4" t="s">
        <v>493</v>
      </c>
      <c r="C185" s="5" t="s">
        <v>419</v>
      </c>
      <c r="D185" s="11" t="s">
        <v>494</v>
      </c>
      <c r="E185" s="7" t="s">
        <v>12</v>
      </c>
      <c r="F185" s="12" t="s">
        <v>13</v>
      </c>
      <c r="G185" s="21">
        <v>2.7</v>
      </c>
      <c r="H185" s="13" t="s">
        <v>14</v>
      </c>
      <c r="I185" s="14">
        <v>2</v>
      </c>
      <c r="J185" s="57">
        <f t="shared" si="2"/>
        <v>5.4</v>
      </c>
    </row>
    <row r="186" spans="2:10" x14ac:dyDescent="0.2">
      <c r="B186" s="4" t="s">
        <v>495</v>
      </c>
      <c r="C186" s="5" t="s">
        <v>422</v>
      </c>
      <c r="D186" s="11" t="s">
        <v>496</v>
      </c>
      <c r="E186" s="7" t="s">
        <v>12</v>
      </c>
      <c r="F186" s="12" t="s">
        <v>13</v>
      </c>
      <c r="G186" s="9">
        <v>6.8</v>
      </c>
      <c r="H186" s="13" t="s">
        <v>14</v>
      </c>
      <c r="I186" s="14">
        <v>10</v>
      </c>
      <c r="J186" s="57">
        <f t="shared" si="2"/>
        <v>68</v>
      </c>
    </row>
    <row r="187" spans="2:10" x14ac:dyDescent="0.2">
      <c r="B187" s="4" t="s">
        <v>497</v>
      </c>
      <c r="C187" s="5" t="s">
        <v>350</v>
      </c>
      <c r="D187" s="11" t="s">
        <v>498</v>
      </c>
      <c r="E187" s="7" t="s">
        <v>12</v>
      </c>
      <c r="F187" s="12" t="s">
        <v>13</v>
      </c>
      <c r="G187" s="9">
        <v>2.6</v>
      </c>
      <c r="H187" s="13" t="s">
        <v>14</v>
      </c>
      <c r="I187" s="14">
        <v>10</v>
      </c>
      <c r="J187" s="57">
        <f t="shared" si="2"/>
        <v>26</v>
      </c>
    </row>
    <row r="188" spans="2:10" x14ac:dyDescent="0.2">
      <c r="B188" s="4" t="s">
        <v>499</v>
      </c>
      <c r="C188" s="5" t="s">
        <v>500</v>
      </c>
      <c r="D188" s="11" t="s">
        <v>501</v>
      </c>
      <c r="E188" s="7" t="s">
        <v>12</v>
      </c>
      <c r="F188" s="12" t="s">
        <v>13</v>
      </c>
      <c r="G188" s="9">
        <v>1.3</v>
      </c>
      <c r="H188" s="13" t="s">
        <v>14</v>
      </c>
      <c r="I188" s="14">
        <v>46</v>
      </c>
      <c r="J188" s="57">
        <f t="shared" si="2"/>
        <v>59.800000000000004</v>
      </c>
    </row>
    <row r="189" spans="2:10" x14ac:dyDescent="0.2">
      <c r="B189" s="4" t="s">
        <v>502</v>
      </c>
      <c r="C189" s="5" t="s">
        <v>446</v>
      </c>
      <c r="D189" s="11" t="s">
        <v>503</v>
      </c>
      <c r="E189" s="7" t="s">
        <v>12</v>
      </c>
      <c r="F189" s="12" t="s">
        <v>13</v>
      </c>
      <c r="G189" s="22">
        <v>1.2450000000000001</v>
      </c>
      <c r="H189" s="13" t="s">
        <v>14</v>
      </c>
      <c r="I189" s="14">
        <v>18</v>
      </c>
      <c r="J189" s="57">
        <f t="shared" si="2"/>
        <v>22.410000000000004</v>
      </c>
    </row>
    <row r="190" spans="2:10" x14ac:dyDescent="0.2">
      <c r="B190" s="4" t="s">
        <v>504</v>
      </c>
      <c r="C190" s="5" t="s">
        <v>505</v>
      </c>
      <c r="D190" s="11" t="s">
        <v>506</v>
      </c>
      <c r="E190" s="7" t="s">
        <v>12</v>
      </c>
      <c r="F190" s="12" t="s">
        <v>13</v>
      </c>
      <c r="G190" s="19">
        <v>0.22500000000000001</v>
      </c>
      <c r="H190" s="13" t="s">
        <v>14</v>
      </c>
      <c r="I190" s="14">
        <v>58</v>
      </c>
      <c r="J190" s="57">
        <f t="shared" si="2"/>
        <v>13.05</v>
      </c>
    </row>
    <row r="191" spans="2:10" x14ac:dyDescent="0.2">
      <c r="B191" s="4" t="s">
        <v>507</v>
      </c>
      <c r="C191" s="5" t="s">
        <v>508</v>
      </c>
      <c r="D191" s="11" t="s">
        <v>509</v>
      </c>
      <c r="E191" s="7" t="s">
        <v>12</v>
      </c>
      <c r="F191" s="12" t="s">
        <v>13</v>
      </c>
      <c r="G191" s="19">
        <v>0.41499999999999998</v>
      </c>
      <c r="H191" s="13" t="s">
        <v>14</v>
      </c>
      <c r="I191" s="14">
        <v>24</v>
      </c>
      <c r="J191" s="57">
        <f t="shared" si="2"/>
        <v>9.9599999999999991</v>
      </c>
    </row>
    <row r="192" spans="2:10" x14ac:dyDescent="0.2">
      <c r="B192" s="4" t="s">
        <v>510</v>
      </c>
      <c r="C192" s="5" t="s">
        <v>511</v>
      </c>
      <c r="D192" s="11" t="s">
        <v>512</v>
      </c>
      <c r="E192" s="7" t="s">
        <v>12</v>
      </c>
      <c r="F192" s="12" t="s">
        <v>13</v>
      </c>
      <c r="G192" s="19">
        <v>6.5000000000000002E-2</v>
      </c>
      <c r="H192" s="13" t="s">
        <v>14</v>
      </c>
      <c r="I192" s="14">
        <v>64</v>
      </c>
      <c r="J192" s="57">
        <f t="shared" si="2"/>
        <v>4.16</v>
      </c>
    </row>
    <row r="193" spans="2:10" x14ac:dyDescent="0.2">
      <c r="B193" s="4" t="s">
        <v>513</v>
      </c>
      <c r="C193" s="5" t="s">
        <v>514</v>
      </c>
      <c r="D193" s="11" t="s">
        <v>515</v>
      </c>
      <c r="E193" s="7" t="s">
        <v>12</v>
      </c>
      <c r="F193" s="12" t="s">
        <v>13</v>
      </c>
      <c r="G193" s="19">
        <v>0.06</v>
      </c>
      <c r="H193" s="13" t="s">
        <v>14</v>
      </c>
      <c r="I193" s="14">
        <v>20</v>
      </c>
      <c r="J193" s="57">
        <f t="shared" si="2"/>
        <v>1.2</v>
      </c>
    </row>
    <row r="194" spans="2:10" x14ac:dyDescent="0.2">
      <c r="B194" s="4" t="s">
        <v>516</v>
      </c>
      <c r="C194" s="5" t="s">
        <v>517</v>
      </c>
      <c r="D194" s="11" t="s">
        <v>518</v>
      </c>
      <c r="E194" s="7" t="s">
        <v>12</v>
      </c>
      <c r="F194" s="12" t="s">
        <v>13</v>
      </c>
      <c r="G194" s="19">
        <v>0.23</v>
      </c>
      <c r="H194" s="13" t="s">
        <v>14</v>
      </c>
      <c r="I194" s="14">
        <v>42</v>
      </c>
      <c r="J194" s="57">
        <f t="shared" si="2"/>
        <v>9.66</v>
      </c>
    </row>
    <row r="195" spans="2:10" x14ac:dyDescent="0.2">
      <c r="B195" s="4" t="s">
        <v>519</v>
      </c>
      <c r="C195" s="5" t="s">
        <v>508</v>
      </c>
      <c r="D195" s="11" t="s">
        <v>520</v>
      </c>
      <c r="E195" s="7" t="s">
        <v>12</v>
      </c>
      <c r="F195" s="12" t="s">
        <v>13</v>
      </c>
      <c r="G195" s="19">
        <v>0.755</v>
      </c>
      <c r="H195" s="13" t="s">
        <v>14</v>
      </c>
      <c r="I195" s="14">
        <v>10</v>
      </c>
      <c r="J195" s="57">
        <f t="shared" si="2"/>
        <v>7.55</v>
      </c>
    </row>
    <row r="196" spans="2:10" x14ac:dyDescent="0.2">
      <c r="B196" s="4" t="s">
        <v>521</v>
      </c>
      <c r="C196" s="5" t="s">
        <v>292</v>
      </c>
      <c r="D196" s="11" t="s">
        <v>522</v>
      </c>
      <c r="E196" s="7" t="s">
        <v>12</v>
      </c>
      <c r="F196" s="12" t="s">
        <v>13</v>
      </c>
      <c r="G196" s="19">
        <v>0.105</v>
      </c>
      <c r="H196" s="13" t="s">
        <v>14</v>
      </c>
      <c r="I196" s="14">
        <v>52</v>
      </c>
      <c r="J196" s="57">
        <f t="shared" si="2"/>
        <v>5.46</v>
      </c>
    </row>
    <row r="197" spans="2:10" x14ac:dyDescent="0.2">
      <c r="B197" s="4" t="s">
        <v>523</v>
      </c>
      <c r="C197" s="5" t="s">
        <v>292</v>
      </c>
      <c r="D197" s="11" t="s">
        <v>524</v>
      </c>
      <c r="E197" s="7" t="s">
        <v>12</v>
      </c>
      <c r="F197" s="12" t="s">
        <v>13</v>
      </c>
      <c r="G197" s="9">
        <v>0.3</v>
      </c>
      <c r="H197" s="13" t="s">
        <v>14</v>
      </c>
      <c r="I197" s="14">
        <v>38</v>
      </c>
      <c r="J197" s="57">
        <f t="shared" si="2"/>
        <v>11.4</v>
      </c>
    </row>
    <row r="198" spans="2:10" x14ac:dyDescent="0.2">
      <c r="B198" s="4" t="s">
        <v>525</v>
      </c>
      <c r="C198" s="5" t="s">
        <v>526</v>
      </c>
      <c r="D198" s="11" t="s">
        <v>527</v>
      </c>
      <c r="E198" s="7" t="s">
        <v>12</v>
      </c>
      <c r="F198" s="12" t="s">
        <v>13</v>
      </c>
      <c r="G198" s="23">
        <v>7.4999999999999997E-2</v>
      </c>
      <c r="H198" s="13" t="s">
        <v>14</v>
      </c>
      <c r="I198" s="14">
        <v>20</v>
      </c>
      <c r="J198" s="57">
        <f t="shared" ref="J198:J222" si="3">G198*I198</f>
        <v>1.5</v>
      </c>
    </row>
    <row r="199" spans="2:10" x14ac:dyDescent="0.2">
      <c r="B199" s="4" t="s">
        <v>528</v>
      </c>
      <c r="C199" s="5" t="s">
        <v>514</v>
      </c>
      <c r="D199" s="11" t="s">
        <v>529</v>
      </c>
      <c r="E199" s="7" t="s">
        <v>12</v>
      </c>
      <c r="F199" s="12" t="s">
        <v>13</v>
      </c>
      <c r="G199" s="18">
        <v>0.05</v>
      </c>
      <c r="H199" s="13" t="s">
        <v>14</v>
      </c>
      <c r="I199" s="14">
        <v>20</v>
      </c>
      <c r="J199" s="57">
        <f t="shared" si="3"/>
        <v>1</v>
      </c>
    </row>
    <row r="200" spans="2:10" x14ac:dyDescent="0.2">
      <c r="B200" s="4" t="s">
        <v>530</v>
      </c>
      <c r="C200" s="5" t="s">
        <v>531</v>
      </c>
      <c r="D200" s="11" t="s">
        <v>532</v>
      </c>
      <c r="E200" s="7" t="s">
        <v>12</v>
      </c>
      <c r="F200" s="12" t="s">
        <v>13</v>
      </c>
      <c r="G200" s="9">
        <v>1.7</v>
      </c>
      <c r="H200" s="13" t="s">
        <v>14</v>
      </c>
      <c r="I200" s="14">
        <v>8</v>
      </c>
      <c r="J200" s="57">
        <f t="shared" si="3"/>
        <v>13.6</v>
      </c>
    </row>
    <row r="201" spans="2:10" x14ac:dyDescent="0.2">
      <c r="B201" s="4" t="s">
        <v>533</v>
      </c>
      <c r="C201" s="5" t="s">
        <v>534</v>
      </c>
      <c r="D201" s="11" t="s">
        <v>535</v>
      </c>
      <c r="E201" s="7" t="s">
        <v>12</v>
      </c>
      <c r="F201" s="12" t="s">
        <v>13</v>
      </c>
      <c r="G201" s="19">
        <v>0.155</v>
      </c>
      <c r="H201" s="13" t="s">
        <v>14</v>
      </c>
      <c r="I201" s="14">
        <v>10</v>
      </c>
      <c r="J201" s="57">
        <f t="shared" si="3"/>
        <v>1.55</v>
      </c>
    </row>
    <row r="202" spans="2:10" x14ac:dyDescent="0.2">
      <c r="B202" s="4" t="s">
        <v>536</v>
      </c>
      <c r="C202" s="5" t="s">
        <v>292</v>
      </c>
      <c r="D202" s="11" t="s">
        <v>537</v>
      </c>
      <c r="E202" s="7" t="s">
        <v>12</v>
      </c>
      <c r="F202" s="12" t="s">
        <v>13</v>
      </c>
      <c r="G202" s="9">
        <v>7.0000000000000007E-2</v>
      </c>
      <c r="H202" s="13" t="s">
        <v>14</v>
      </c>
      <c r="I202" s="14">
        <v>20</v>
      </c>
      <c r="J202" s="57">
        <f t="shared" si="3"/>
        <v>1.4000000000000001</v>
      </c>
    </row>
    <row r="203" spans="2:10" x14ac:dyDescent="0.2">
      <c r="B203" s="4" t="s">
        <v>538</v>
      </c>
      <c r="C203" s="5" t="s">
        <v>539</v>
      </c>
      <c r="D203" s="11" t="s">
        <v>540</v>
      </c>
      <c r="E203" s="7" t="s">
        <v>12</v>
      </c>
      <c r="F203" s="12" t="s">
        <v>13</v>
      </c>
      <c r="G203" s="18">
        <v>0.14000000000000001</v>
      </c>
      <c r="H203" s="13" t="s">
        <v>14</v>
      </c>
      <c r="I203" s="14">
        <v>20</v>
      </c>
      <c r="J203" s="57">
        <f t="shared" si="3"/>
        <v>2.8000000000000003</v>
      </c>
    </row>
    <row r="204" spans="2:10" x14ac:dyDescent="0.2">
      <c r="B204" s="4" t="s">
        <v>541</v>
      </c>
      <c r="C204" s="5" t="s">
        <v>542</v>
      </c>
      <c r="D204" s="11" t="s">
        <v>543</v>
      </c>
      <c r="E204" s="7" t="s">
        <v>12</v>
      </c>
      <c r="F204" s="12" t="s">
        <v>13</v>
      </c>
      <c r="G204" s="18">
        <v>0.27</v>
      </c>
      <c r="H204" s="13" t="s">
        <v>14</v>
      </c>
      <c r="I204" s="14">
        <v>18</v>
      </c>
      <c r="J204" s="57">
        <f t="shared" si="3"/>
        <v>4.8600000000000003</v>
      </c>
    </row>
    <row r="205" spans="2:10" x14ac:dyDescent="0.2">
      <c r="B205" s="4" t="s">
        <v>544</v>
      </c>
      <c r="C205" s="5" t="s">
        <v>292</v>
      </c>
      <c r="D205" s="11" t="s">
        <v>545</v>
      </c>
      <c r="E205" s="7" t="s">
        <v>12</v>
      </c>
      <c r="F205" s="12" t="s">
        <v>13</v>
      </c>
      <c r="G205" s="19">
        <v>9.5000000000000001E-2</v>
      </c>
      <c r="H205" s="13" t="s">
        <v>14</v>
      </c>
      <c r="I205" s="14">
        <v>8</v>
      </c>
      <c r="J205" s="57">
        <f t="shared" si="3"/>
        <v>0.76</v>
      </c>
    </row>
    <row r="206" spans="2:10" x14ac:dyDescent="0.2">
      <c r="B206" s="4" t="s">
        <v>546</v>
      </c>
      <c r="C206" s="5" t="s">
        <v>547</v>
      </c>
      <c r="D206" s="11" t="s">
        <v>548</v>
      </c>
      <c r="E206" s="7" t="s">
        <v>12</v>
      </c>
      <c r="F206" s="12" t="s">
        <v>13</v>
      </c>
      <c r="G206" s="19">
        <v>0.30499999999999999</v>
      </c>
      <c r="H206" s="13" t="s">
        <v>14</v>
      </c>
      <c r="I206" s="14">
        <v>12</v>
      </c>
      <c r="J206" s="57">
        <f t="shared" si="3"/>
        <v>3.66</v>
      </c>
    </row>
    <row r="207" spans="2:10" x14ac:dyDescent="0.2">
      <c r="B207" s="4" t="s">
        <v>549</v>
      </c>
      <c r="C207" s="5" t="s">
        <v>514</v>
      </c>
      <c r="D207" s="11" t="s">
        <v>550</v>
      </c>
      <c r="E207" s="7" t="s">
        <v>12</v>
      </c>
      <c r="F207" s="12" t="s">
        <v>13</v>
      </c>
      <c r="G207" s="19">
        <v>0.495</v>
      </c>
      <c r="H207" s="13" t="s">
        <v>14</v>
      </c>
      <c r="I207" s="14">
        <v>14</v>
      </c>
      <c r="J207" s="57">
        <f t="shared" si="3"/>
        <v>6.93</v>
      </c>
    </row>
    <row r="208" spans="2:10" x14ac:dyDescent="0.2">
      <c r="B208" s="4" t="s">
        <v>551</v>
      </c>
      <c r="C208" s="5" t="s">
        <v>552</v>
      </c>
      <c r="D208" s="11" t="s">
        <v>553</v>
      </c>
      <c r="E208" s="7" t="s">
        <v>12</v>
      </c>
      <c r="F208" s="12" t="s">
        <v>13</v>
      </c>
      <c r="G208" s="19">
        <v>0.23</v>
      </c>
      <c r="H208" s="13" t="s">
        <v>14</v>
      </c>
      <c r="I208" s="14">
        <v>1</v>
      </c>
      <c r="J208" s="57">
        <f t="shared" si="3"/>
        <v>0.23</v>
      </c>
    </row>
    <row r="209" spans="2:10" x14ac:dyDescent="0.2">
      <c r="B209" s="4" t="s">
        <v>554</v>
      </c>
      <c r="C209" s="5" t="s">
        <v>555</v>
      </c>
      <c r="D209" s="11" t="s">
        <v>556</v>
      </c>
      <c r="E209" s="7" t="s">
        <v>12</v>
      </c>
      <c r="F209" s="12" t="s">
        <v>13</v>
      </c>
      <c r="G209" s="19">
        <v>0.155</v>
      </c>
      <c r="H209" s="13" t="s">
        <v>14</v>
      </c>
      <c r="I209" s="14">
        <v>42</v>
      </c>
      <c r="J209" s="57">
        <f t="shared" si="3"/>
        <v>6.51</v>
      </c>
    </row>
    <row r="210" spans="2:10" x14ac:dyDescent="0.2">
      <c r="B210" s="4" t="s">
        <v>557</v>
      </c>
      <c r="C210" s="5" t="s">
        <v>558</v>
      </c>
      <c r="D210" s="11" t="s">
        <v>559</v>
      </c>
      <c r="E210" s="7" t="s">
        <v>12</v>
      </c>
      <c r="F210" s="12" t="s">
        <v>13</v>
      </c>
      <c r="G210" s="19">
        <v>0.32500000000000001</v>
      </c>
      <c r="H210" s="13" t="s">
        <v>14</v>
      </c>
      <c r="I210" s="14">
        <v>6</v>
      </c>
      <c r="J210" s="57">
        <f t="shared" si="3"/>
        <v>1.9500000000000002</v>
      </c>
    </row>
    <row r="211" spans="2:10" x14ac:dyDescent="0.2">
      <c r="B211" s="4" t="s">
        <v>560</v>
      </c>
      <c r="C211" s="5" t="s">
        <v>561</v>
      </c>
      <c r="D211" s="11" t="s">
        <v>562</v>
      </c>
      <c r="E211" s="7" t="s">
        <v>12</v>
      </c>
      <c r="F211" s="12" t="s">
        <v>13</v>
      </c>
      <c r="G211" s="9">
        <v>1.6</v>
      </c>
      <c r="H211" s="13" t="s">
        <v>14</v>
      </c>
      <c r="I211" s="14">
        <v>12</v>
      </c>
      <c r="J211" s="57">
        <f t="shared" si="3"/>
        <v>19.200000000000003</v>
      </c>
    </row>
    <row r="212" spans="2:10" x14ac:dyDescent="0.2">
      <c r="B212" s="4" t="s">
        <v>563</v>
      </c>
      <c r="C212" s="5" t="s">
        <v>564</v>
      </c>
      <c r="D212" s="11" t="s">
        <v>565</v>
      </c>
      <c r="E212" s="7" t="s">
        <v>12</v>
      </c>
      <c r="F212" s="12" t="s">
        <v>13</v>
      </c>
      <c r="G212" s="19">
        <v>0.155</v>
      </c>
      <c r="H212" s="13" t="s">
        <v>14</v>
      </c>
      <c r="I212" s="14">
        <v>12</v>
      </c>
      <c r="J212" s="57">
        <f t="shared" si="3"/>
        <v>1.8599999999999999</v>
      </c>
    </row>
    <row r="213" spans="2:10" x14ac:dyDescent="0.2">
      <c r="B213" s="4" t="s">
        <v>566</v>
      </c>
      <c r="C213" s="5" t="s">
        <v>567</v>
      </c>
      <c r="D213" s="11" t="s">
        <v>568</v>
      </c>
      <c r="E213" s="7" t="s">
        <v>12</v>
      </c>
      <c r="F213" s="12" t="s">
        <v>13</v>
      </c>
      <c r="G213" s="9">
        <v>0.2</v>
      </c>
      <c r="H213" s="13" t="s">
        <v>14</v>
      </c>
      <c r="I213" s="14">
        <v>28</v>
      </c>
      <c r="J213" s="57">
        <f t="shared" si="3"/>
        <v>5.6000000000000005</v>
      </c>
    </row>
    <row r="214" spans="2:10" x14ac:dyDescent="0.2">
      <c r="B214" s="4" t="s">
        <v>569</v>
      </c>
      <c r="C214" s="5" t="s">
        <v>570</v>
      </c>
      <c r="D214" s="11" t="s">
        <v>571</v>
      </c>
      <c r="E214" s="7" t="s">
        <v>12</v>
      </c>
      <c r="F214" s="12" t="s">
        <v>13</v>
      </c>
      <c r="G214" s="9">
        <v>2.2000000000000002</v>
      </c>
      <c r="H214" s="13" t="s">
        <v>14</v>
      </c>
      <c r="I214" s="14">
        <v>12</v>
      </c>
      <c r="J214" s="57">
        <f t="shared" si="3"/>
        <v>26.400000000000002</v>
      </c>
    </row>
    <row r="215" spans="2:10" x14ac:dyDescent="0.2">
      <c r="B215" s="4" t="s">
        <v>572</v>
      </c>
      <c r="C215" s="5" t="s">
        <v>573</v>
      </c>
      <c r="D215" s="11" t="s">
        <v>574</v>
      </c>
      <c r="E215" s="7" t="s">
        <v>12</v>
      </c>
      <c r="F215" s="12" t="s">
        <v>13</v>
      </c>
      <c r="G215" s="19">
        <v>3.5000000000000003E-2</v>
      </c>
      <c r="H215" s="13" t="s">
        <v>14</v>
      </c>
      <c r="I215" s="14">
        <v>36</v>
      </c>
      <c r="J215" s="57">
        <f t="shared" si="3"/>
        <v>1.2600000000000002</v>
      </c>
    </row>
    <row r="216" spans="2:10" x14ac:dyDescent="0.2">
      <c r="B216" s="4" t="s">
        <v>575</v>
      </c>
      <c r="C216" s="5" t="s">
        <v>576</v>
      </c>
      <c r="D216" s="11" t="s">
        <v>577</v>
      </c>
      <c r="E216" s="7" t="s">
        <v>12</v>
      </c>
      <c r="F216" s="12" t="s">
        <v>13</v>
      </c>
      <c r="G216" s="18">
        <v>0.18</v>
      </c>
      <c r="H216" s="13" t="s">
        <v>14</v>
      </c>
      <c r="I216" s="14">
        <v>3</v>
      </c>
      <c r="J216" s="57">
        <f t="shared" si="3"/>
        <v>0.54</v>
      </c>
    </row>
    <row r="217" spans="2:10" x14ac:dyDescent="0.2">
      <c r="B217" s="4" t="s">
        <v>578</v>
      </c>
      <c r="C217" s="5" t="s">
        <v>376</v>
      </c>
      <c r="D217" s="11" t="s">
        <v>579</v>
      </c>
      <c r="E217" s="7" t="s">
        <v>12</v>
      </c>
      <c r="F217" s="12" t="s">
        <v>13</v>
      </c>
      <c r="G217" s="19">
        <v>0.17499999999999999</v>
      </c>
      <c r="H217" s="13" t="s">
        <v>14</v>
      </c>
      <c r="I217" s="14">
        <v>16</v>
      </c>
      <c r="J217" s="57">
        <f t="shared" si="3"/>
        <v>2.8</v>
      </c>
    </row>
    <row r="218" spans="2:10" x14ac:dyDescent="0.2">
      <c r="B218" s="4" t="s">
        <v>580</v>
      </c>
      <c r="C218" s="5" t="s">
        <v>581</v>
      </c>
      <c r="D218" s="11" t="s">
        <v>582</v>
      </c>
      <c r="E218" s="7" t="s">
        <v>18</v>
      </c>
      <c r="F218" s="12" t="s">
        <v>13</v>
      </c>
      <c r="G218" s="18">
        <v>10.4</v>
      </c>
      <c r="H218" s="13" t="s">
        <v>14</v>
      </c>
      <c r="I218" s="14">
        <v>13</v>
      </c>
      <c r="J218" s="57">
        <f t="shared" si="3"/>
        <v>135.20000000000002</v>
      </c>
    </row>
    <row r="219" spans="2:10" x14ac:dyDescent="0.2">
      <c r="B219" s="4" t="s">
        <v>583</v>
      </c>
      <c r="C219" s="5" t="s">
        <v>584</v>
      </c>
      <c r="D219" s="11" t="s">
        <v>585</v>
      </c>
      <c r="E219" s="7" t="s">
        <v>18</v>
      </c>
      <c r="F219" s="12" t="s">
        <v>13</v>
      </c>
      <c r="G219" s="18">
        <v>10.7</v>
      </c>
      <c r="H219" s="13" t="s">
        <v>14</v>
      </c>
      <c r="I219" s="14">
        <v>13</v>
      </c>
      <c r="J219" s="57">
        <f t="shared" si="3"/>
        <v>139.1</v>
      </c>
    </row>
    <row r="220" spans="2:10" x14ac:dyDescent="0.2">
      <c r="B220" s="4" t="s">
        <v>586</v>
      </c>
      <c r="C220" s="5" t="s">
        <v>587</v>
      </c>
      <c r="D220" s="11" t="s">
        <v>588</v>
      </c>
      <c r="E220" s="7" t="s">
        <v>18</v>
      </c>
      <c r="F220" s="12" t="s">
        <v>13</v>
      </c>
      <c r="G220" s="9">
        <v>233.5</v>
      </c>
      <c r="H220" s="13" t="s">
        <v>14</v>
      </c>
      <c r="I220" s="14">
        <v>7</v>
      </c>
      <c r="J220" s="57">
        <f t="shared" si="3"/>
        <v>1634.5</v>
      </c>
    </row>
    <row r="221" spans="2:10" x14ac:dyDescent="0.2">
      <c r="B221" s="4" t="s">
        <v>589</v>
      </c>
      <c r="C221" s="5" t="s">
        <v>590</v>
      </c>
      <c r="D221" s="11" t="s">
        <v>591</v>
      </c>
      <c r="E221" s="7" t="s">
        <v>18</v>
      </c>
      <c r="F221" s="12" t="s">
        <v>13</v>
      </c>
      <c r="G221" s="9">
        <v>262</v>
      </c>
      <c r="H221" s="13" t="s">
        <v>14</v>
      </c>
      <c r="I221" s="14">
        <v>7</v>
      </c>
      <c r="J221" s="57">
        <f t="shared" si="3"/>
        <v>1834</v>
      </c>
    </row>
    <row r="222" spans="2:10" x14ac:dyDescent="0.2">
      <c r="B222" s="4" t="s">
        <v>592</v>
      </c>
      <c r="C222" s="24" t="s">
        <v>593</v>
      </c>
      <c r="D222" s="11" t="s">
        <v>594</v>
      </c>
      <c r="E222" s="25" t="s">
        <v>12</v>
      </c>
      <c r="F222" s="12" t="s">
        <v>13</v>
      </c>
      <c r="G222" s="26">
        <v>0.51</v>
      </c>
      <c r="H222" s="27" t="s">
        <v>14</v>
      </c>
      <c r="I222" s="28">
        <v>76</v>
      </c>
      <c r="J222" s="57">
        <f t="shared" si="3"/>
        <v>38.76</v>
      </c>
    </row>
    <row r="223" spans="2:10" x14ac:dyDescent="0.2">
      <c r="B223" s="112" t="s">
        <v>595</v>
      </c>
      <c r="C223" s="113"/>
      <c r="D223" s="29"/>
      <c r="E223" s="30"/>
      <c r="F223" s="31"/>
      <c r="G223" s="32"/>
      <c r="H223" s="30"/>
      <c r="I223" s="33">
        <f>SUM(I5:I222)</f>
        <v>6416</v>
      </c>
      <c r="J223" s="57">
        <f>SUM(J5:J222)</f>
        <v>23759.953999999991</v>
      </c>
    </row>
  </sheetData>
  <mergeCells count="11">
    <mergeCell ref="B223:C223"/>
    <mergeCell ref="J3:J4"/>
    <mergeCell ref="B1:I1"/>
    <mergeCell ref="B3:B4"/>
    <mergeCell ref="C3:C4"/>
    <mergeCell ref="D3:D4"/>
    <mergeCell ref="E3:E4"/>
    <mergeCell ref="F3:F4"/>
    <mergeCell ref="G3:G4"/>
    <mergeCell ref="H3:H4"/>
    <mergeCell ref="I3:I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65"/>
  <sheetViews>
    <sheetView topLeftCell="A55" workbookViewId="0">
      <selection activeCell="G65" sqref="G65"/>
    </sheetView>
  </sheetViews>
  <sheetFormatPr defaultRowHeight="14.25" x14ac:dyDescent="0.2"/>
  <cols>
    <col min="10" max="10" width="10.625" customWidth="1"/>
  </cols>
  <sheetData>
    <row r="1" spans="2:10" ht="20.25" x14ac:dyDescent="0.2">
      <c r="B1" s="116" t="s">
        <v>1210</v>
      </c>
      <c r="C1" s="116"/>
      <c r="D1" s="116"/>
      <c r="E1" s="116"/>
      <c r="F1" s="116"/>
      <c r="G1" s="116"/>
      <c r="H1" s="116"/>
      <c r="I1" s="116"/>
    </row>
    <row r="2" spans="2:10" ht="15.75" x14ac:dyDescent="0.2">
      <c r="B2" s="34"/>
      <c r="C2" s="35"/>
      <c r="D2" s="35"/>
      <c r="E2" s="35"/>
      <c r="F2" s="35"/>
      <c r="G2" s="36"/>
      <c r="H2" s="35"/>
      <c r="I2" s="35"/>
    </row>
    <row r="3" spans="2:10" ht="15.75" x14ac:dyDescent="0.2">
      <c r="B3" s="37"/>
      <c r="C3" s="38"/>
      <c r="D3" s="38"/>
      <c r="E3" s="38"/>
      <c r="F3" s="39"/>
      <c r="G3" s="40"/>
      <c r="H3" s="38"/>
      <c r="I3" s="41"/>
    </row>
    <row r="4" spans="2:10" x14ac:dyDescent="0.2">
      <c r="B4" s="127" t="s">
        <v>1</v>
      </c>
      <c r="C4" s="129" t="s">
        <v>2</v>
      </c>
      <c r="D4" s="129" t="s">
        <v>3</v>
      </c>
      <c r="E4" s="131" t="s">
        <v>4</v>
      </c>
      <c r="F4" s="131" t="s">
        <v>5</v>
      </c>
      <c r="G4" s="134" t="s">
        <v>596</v>
      </c>
      <c r="H4" s="131" t="s">
        <v>7</v>
      </c>
      <c r="I4" s="129" t="s">
        <v>8</v>
      </c>
      <c r="J4" s="125" t="s">
        <v>680</v>
      </c>
    </row>
    <row r="5" spans="2:10" x14ac:dyDescent="0.2">
      <c r="B5" s="128"/>
      <c r="C5" s="130"/>
      <c r="D5" s="130"/>
      <c r="E5" s="132"/>
      <c r="F5" s="133"/>
      <c r="G5" s="135"/>
      <c r="H5" s="132"/>
      <c r="I5" s="129"/>
      <c r="J5" s="126"/>
    </row>
    <row r="6" spans="2:10" ht="31.5" x14ac:dyDescent="0.2">
      <c r="B6" s="42" t="s">
        <v>9</v>
      </c>
      <c r="C6" s="43" t="s">
        <v>360</v>
      </c>
      <c r="D6" s="44" t="s">
        <v>597</v>
      </c>
      <c r="E6" s="45" t="s">
        <v>12</v>
      </c>
      <c r="F6" s="46" t="s">
        <v>13</v>
      </c>
      <c r="G6" s="47">
        <v>0.83</v>
      </c>
      <c r="H6" s="48" t="s">
        <v>14</v>
      </c>
      <c r="I6" s="49">
        <v>4</v>
      </c>
      <c r="J6" s="57">
        <f>G6*I6</f>
        <v>3.32</v>
      </c>
    </row>
    <row r="7" spans="2:10" ht="31.5" x14ac:dyDescent="0.2">
      <c r="B7" s="42" t="s">
        <v>15</v>
      </c>
      <c r="C7" s="43" t="s">
        <v>570</v>
      </c>
      <c r="D7" s="44" t="s">
        <v>598</v>
      </c>
      <c r="E7" s="45" t="s">
        <v>12</v>
      </c>
      <c r="F7" s="46" t="s">
        <v>13</v>
      </c>
      <c r="G7" s="47">
        <v>0.9</v>
      </c>
      <c r="H7" s="50" t="s">
        <v>14</v>
      </c>
      <c r="I7" s="51">
        <v>20</v>
      </c>
      <c r="J7" s="57">
        <f t="shared" ref="J7:J64" si="0">G7*I7</f>
        <v>18</v>
      </c>
    </row>
    <row r="8" spans="2:10" ht="31.5" x14ac:dyDescent="0.2">
      <c r="B8" s="42" t="s">
        <v>19</v>
      </c>
      <c r="C8" s="43" t="s">
        <v>191</v>
      </c>
      <c r="D8" s="44" t="s">
        <v>599</v>
      </c>
      <c r="E8" s="45" t="s">
        <v>12</v>
      </c>
      <c r="F8" s="46" t="s">
        <v>13</v>
      </c>
      <c r="G8" s="47">
        <v>1.01</v>
      </c>
      <c r="H8" s="50" t="s">
        <v>14</v>
      </c>
      <c r="I8" s="51">
        <v>12</v>
      </c>
      <c r="J8" s="57">
        <f t="shared" si="0"/>
        <v>12.120000000000001</v>
      </c>
    </row>
    <row r="9" spans="2:10" ht="31.5" x14ac:dyDescent="0.2">
      <c r="B9" s="42" t="s">
        <v>22</v>
      </c>
      <c r="C9" s="43" t="s">
        <v>567</v>
      </c>
      <c r="D9" s="44" t="s">
        <v>600</v>
      </c>
      <c r="E9" s="45" t="s">
        <v>12</v>
      </c>
      <c r="F9" s="46" t="s">
        <v>13</v>
      </c>
      <c r="G9" s="47">
        <v>3.5000000000000003E-2</v>
      </c>
      <c r="H9" s="50" t="s">
        <v>14</v>
      </c>
      <c r="I9" s="51">
        <v>4</v>
      </c>
      <c r="J9" s="57">
        <f t="shared" si="0"/>
        <v>0.14000000000000001</v>
      </c>
    </row>
    <row r="10" spans="2:10" ht="31.5" x14ac:dyDescent="0.2">
      <c r="B10" s="42" t="s">
        <v>25</v>
      </c>
      <c r="C10" s="43" t="s">
        <v>601</v>
      </c>
      <c r="D10" s="44" t="s">
        <v>602</v>
      </c>
      <c r="E10" s="45" t="s">
        <v>12</v>
      </c>
      <c r="F10" s="46" t="s">
        <v>13</v>
      </c>
      <c r="G10" s="47">
        <v>8.6999999999999993</v>
      </c>
      <c r="H10" s="50" t="s">
        <v>14</v>
      </c>
      <c r="I10" s="51">
        <v>4</v>
      </c>
      <c r="J10" s="57">
        <f t="shared" si="0"/>
        <v>34.799999999999997</v>
      </c>
    </row>
    <row r="11" spans="2:10" ht="47.25" x14ac:dyDescent="0.2">
      <c r="B11" s="42" t="s">
        <v>28</v>
      </c>
      <c r="C11" s="43" t="s">
        <v>101</v>
      </c>
      <c r="D11" s="44" t="s">
        <v>603</v>
      </c>
      <c r="E11" s="45" t="s">
        <v>12</v>
      </c>
      <c r="F11" s="46" t="s">
        <v>13</v>
      </c>
      <c r="G11" s="47">
        <v>2.7</v>
      </c>
      <c r="H11" s="50" t="s">
        <v>14</v>
      </c>
      <c r="I11" s="51">
        <v>9</v>
      </c>
      <c r="J11" s="57">
        <f t="shared" si="0"/>
        <v>24.3</v>
      </c>
    </row>
    <row r="12" spans="2:10" ht="31.5" x14ac:dyDescent="0.2">
      <c r="B12" s="42" t="s">
        <v>31</v>
      </c>
      <c r="C12" s="43" t="s">
        <v>90</v>
      </c>
      <c r="D12" s="44" t="s">
        <v>604</v>
      </c>
      <c r="E12" s="45" t="s">
        <v>12</v>
      </c>
      <c r="F12" s="46" t="s">
        <v>13</v>
      </c>
      <c r="G12" s="47">
        <v>5.0000000000000001E-3</v>
      </c>
      <c r="H12" s="50" t="s">
        <v>14</v>
      </c>
      <c r="I12" s="51">
        <v>3</v>
      </c>
      <c r="J12" s="57">
        <f t="shared" si="0"/>
        <v>1.4999999999999999E-2</v>
      </c>
    </row>
    <row r="13" spans="2:10" ht="31.5" x14ac:dyDescent="0.2">
      <c r="B13" s="42" t="s">
        <v>35</v>
      </c>
      <c r="C13" s="43" t="s">
        <v>129</v>
      </c>
      <c r="D13" s="44" t="s">
        <v>605</v>
      </c>
      <c r="E13" s="45" t="s">
        <v>12</v>
      </c>
      <c r="F13" s="46" t="s">
        <v>13</v>
      </c>
      <c r="G13" s="47">
        <v>1.8</v>
      </c>
      <c r="H13" s="50" t="s">
        <v>14</v>
      </c>
      <c r="I13" s="51">
        <v>8</v>
      </c>
      <c r="J13" s="57">
        <f t="shared" si="0"/>
        <v>14.4</v>
      </c>
    </row>
    <row r="14" spans="2:10" ht="31.5" x14ac:dyDescent="0.2">
      <c r="B14" s="42" t="s">
        <v>38</v>
      </c>
      <c r="C14" s="43" t="s">
        <v>606</v>
      </c>
      <c r="D14" s="44" t="s">
        <v>607</v>
      </c>
      <c r="E14" s="45" t="s">
        <v>12</v>
      </c>
      <c r="F14" s="46" t="s">
        <v>13</v>
      </c>
      <c r="G14" s="47">
        <v>11</v>
      </c>
      <c r="H14" s="50" t="s">
        <v>14</v>
      </c>
      <c r="I14" s="51">
        <v>12</v>
      </c>
      <c r="J14" s="57">
        <f t="shared" si="0"/>
        <v>132</v>
      </c>
    </row>
    <row r="15" spans="2:10" ht="31.5" x14ac:dyDescent="0.2">
      <c r="B15" s="42" t="s">
        <v>40</v>
      </c>
      <c r="C15" s="43" t="s">
        <v>608</v>
      </c>
      <c r="D15" s="44" t="s">
        <v>609</v>
      </c>
      <c r="E15" s="45" t="s">
        <v>12</v>
      </c>
      <c r="F15" s="46" t="s">
        <v>13</v>
      </c>
      <c r="G15" s="47">
        <v>2.2999999999999998</v>
      </c>
      <c r="H15" s="50" t="s">
        <v>14</v>
      </c>
      <c r="I15" s="51">
        <v>3</v>
      </c>
      <c r="J15" s="57">
        <f t="shared" si="0"/>
        <v>6.8999999999999995</v>
      </c>
    </row>
    <row r="16" spans="2:10" ht="31.5" x14ac:dyDescent="0.2">
      <c r="B16" s="42" t="s">
        <v>43</v>
      </c>
      <c r="C16" s="43" t="s">
        <v>610</v>
      </c>
      <c r="D16" s="44" t="s">
        <v>611</v>
      </c>
      <c r="E16" s="45" t="s">
        <v>12</v>
      </c>
      <c r="F16" s="46" t="s">
        <v>13</v>
      </c>
      <c r="G16" s="47">
        <v>12.9</v>
      </c>
      <c r="H16" s="50" t="s">
        <v>14</v>
      </c>
      <c r="I16" s="51">
        <v>10</v>
      </c>
      <c r="J16" s="57">
        <f t="shared" si="0"/>
        <v>129</v>
      </c>
    </row>
    <row r="17" spans="2:10" ht="31.5" x14ac:dyDescent="0.2">
      <c r="B17" s="42" t="s">
        <v>46</v>
      </c>
      <c r="C17" s="43" t="s">
        <v>612</v>
      </c>
      <c r="D17" s="44" t="s">
        <v>613</v>
      </c>
      <c r="E17" s="45" t="s">
        <v>12</v>
      </c>
      <c r="F17" s="46" t="s">
        <v>13</v>
      </c>
      <c r="G17" s="47">
        <v>0.59499999999999997</v>
      </c>
      <c r="H17" s="50" t="s">
        <v>14</v>
      </c>
      <c r="I17" s="51">
        <v>3</v>
      </c>
      <c r="J17" s="57">
        <f t="shared" si="0"/>
        <v>1.7849999999999999</v>
      </c>
    </row>
    <row r="18" spans="2:10" ht="31.5" x14ac:dyDescent="0.2">
      <c r="B18" s="42" t="s">
        <v>49</v>
      </c>
      <c r="C18" s="43" t="s">
        <v>614</v>
      </c>
      <c r="D18" s="44" t="s">
        <v>615</v>
      </c>
      <c r="E18" s="45" t="s">
        <v>12</v>
      </c>
      <c r="F18" s="46" t="s">
        <v>13</v>
      </c>
      <c r="G18" s="47">
        <v>25.9</v>
      </c>
      <c r="H18" s="50" t="s">
        <v>14</v>
      </c>
      <c r="I18" s="51">
        <v>7</v>
      </c>
      <c r="J18" s="57">
        <f t="shared" si="0"/>
        <v>181.29999999999998</v>
      </c>
    </row>
    <row r="19" spans="2:10" ht="31.5" x14ac:dyDescent="0.2">
      <c r="B19" s="42" t="s">
        <v>52</v>
      </c>
      <c r="C19" s="43" t="s">
        <v>129</v>
      </c>
      <c r="D19" s="44" t="s">
        <v>616</v>
      </c>
      <c r="E19" s="45" t="s">
        <v>12</v>
      </c>
      <c r="F19" s="46" t="s">
        <v>13</v>
      </c>
      <c r="G19" s="47">
        <v>0.85499999999999998</v>
      </c>
      <c r="H19" s="50" t="s">
        <v>14</v>
      </c>
      <c r="I19" s="51">
        <v>3</v>
      </c>
      <c r="J19" s="57">
        <f t="shared" si="0"/>
        <v>2.5649999999999999</v>
      </c>
    </row>
    <row r="20" spans="2:10" ht="31.5" x14ac:dyDescent="0.2">
      <c r="B20" s="42" t="s">
        <v>55</v>
      </c>
      <c r="C20" s="43" t="s">
        <v>129</v>
      </c>
      <c r="D20" s="44" t="s">
        <v>617</v>
      </c>
      <c r="E20" s="45" t="s">
        <v>12</v>
      </c>
      <c r="F20" s="46" t="s">
        <v>13</v>
      </c>
      <c r="G20" s="47">
        <v>0.12</v>
      </c>
      <c r="H20" s="50" t="s">
        <v>14</v>
      </c>
      <c r="I20" s="51">
        <v>6</v>
      </c>
      <c r="J20" s="57">
        <f t="shared" si="0"/>
        <v>0.72</v>
      </c>
    </row>
    <row r="21" spans="2:10" ht="31.5" x14ac:dyDescent="0.2">
      <c r="B21" s="42" t="s">
        <v>58</v>
      </c>
      <c r="C21" s="43" t="s">
        <v>618</v>
      </c>
      <c r="D21" s="44" t="s">
        <v>619</v>
      </c>
      <c r="E21" s="45" t="s">
        <v>12</v>
      </c>
      <c r="F21" s="46" t="s">
        <v>13</v>
      </c>
      <c r="G21" s="47">
        <v>14.6</v>
      </c>
      <c r="H21" s="50" t="s">
        <v>14</v>
      </c>
      <c r="I21" s="51">
        <v>16</v>
      </c>
      <c r="J21" s="57">
        <f t="shared" si="0"/>
        <v>233.6</v>
      </c>
    </row>
    <row r="22" spans="2:10" ht="31.5" x14ac:dyDescent="0.2">
      <c r="B22" s="42" t="s">
        <v>61</v>
      </c>
      <c r="C22" s="43" t="s">
        <v>620</v>
      </c>
      <c r="D22" s="44" t="s">
        <v>621</v>
      </c>
      <c r="E22" s="45" t="s">
        <v>12</v>
      </c>
      <c r="F22" s="46" t="s">
        <v>13</v>
      </c>
      <c r="G22" s="47">
        <v>1.2050000000000001</v>
      </c>
      <c r="H22" s="50" t="s">
        <v>14</v>
      </c>
      <c r="I22" s="51">
        <v>6</v>
      </c>
      <c r="J22" s="57">
        <f t="shared" si="0"/>
        <v>7.23</v>
      </c>
    </row>
    <row r="23" spans="2:10" ht="31.5" x14ac:dyDescent="0.2">
      <c r="B23" s="42" t="s">
        <v>64</v>
      </c>
      <c r="C23" s="43" t="s">
        <v>120</v>
      </c>
      <c r="D23" s="44" t="s">
        <v>622</v>
      </c>
      <c r="E23" s="45" t="s">
        <v>18</v>
      </c>
      <c r="F23" s="46" t="s">
        <v>13</v>
      </c>
      <c r="G23" s="47">
        <v>27.3</v>
      </c>
      <c r="H23" s="50" t="s">
        <v>14</v>
      </c>
      <c r="I23" s="51">
        <v>10</v>
      </c>
      <c r="J23" s="57">
        <f t="shared" si="0"/>
        <v>273</v>
      </c>
    </row>
    <row r="24" spans="2:10" ht="31.5" x14ac:dyDescent="0.2">
      <c r="B24" s="42" t="s">
        <v>67</v>
      </c>
      <c r="C24" s="43" t="s">
        <v>623</v>
      </c>
      <c r="D24" s="44" t="s">
        <v>624</v>
      </c>
      <c r="E24" s="45" t="s">
        <v>12</v>
      </c>
      <c r="F24" s="46" t="s">
        <v>625</v>
      </c>
      <c r="G24" s="47">
        <v>8.5000000000000006E-2</v>
      </c>
      <c r="H24" s="50" t="s">
        <v>14</v>
      </c>
      <c r="I24" s="51">
        <v>14</v>
      </c>
      <c r="J24" s="57">
        <f t="shared" si="0"/>
        <v>1.1900000000000002</v>
      </c>
    </row>
    <row r="25" spans="2:10" ht="31.5" x14ac:dyDescent="0.2">
      <c r="B25" s="42" t="s">
        <v>71</v>
      </c>
      <c r="C25" s="43" t="s">
        <v>263</v>
      </c>
      <c r="D25" s="44" t="s">
        <v>626</v>
      </c>
      <c r="E25" s="45" t="s">
        <v>12</v>
      </c>
      <c r="F25" s="46" t="s">
        <v>625</v>
      </c>
      <c r="G25" s="47">
        <v>0.5</v>
      </c>
      <c r="H25" s="50" t="s">
        <v>14</v>
      </c>
      <c r="I25" s="51">
        <v>1</v>
      </c>
      <c r="J25" s="57">
        <f t="shared" si="0"/>
        <v>0.5</v>
      </c>
    </row>
    <row r="26" spans="2:10" ht="31.5" x14ac:dyDescent="0.2">
      <c r="B26" s="42" t="s">
        <v>74</v>
      </c>
      <c r="C26" s="43" t="s">
        <v>263</v>
      </c>
      <c r="D26" s="44" t="s">
        <v>627</v>
      </c>
      <c r="E26" s="45" t="s">
        <v>12</v>
      </c>
      <c r="F26" s="46" t="s">
        <v>625</v>
      </c>
      <c r="G26" s="47">
        <v>0.3</v>
      </c>
      <c r="H26" s="50" t="s">
        <v>14</v>
      </c>
      <c r="I26" s="51">
        <v>2</v>
      </c>
      <c r="J26" s="57">
        <f t="shared" si="0"/>
        <v>0.6</v>
      </c>
    </row>
    <row r="27" spans="2:10" ht="31.5" x14ac:dyDescent="0.2">
      <c r="B27" s="42" t="s">
        <v>77</v>
      </c>
      <c r="C27" s="43" t="s">
        <v>618</v>
      </c>
      <c r="D27" s="44" t="s">
        <v>628</v>
      </c>
      <c r="E27" s="45" t="s">
        <v>12</v>
      </c>
      <c r="F27" s="46" t="s">
        <v>625</v>
      </c>
      <c r="G27" s="47">
        <v>4.3</v>
      </c>
      <c r="H27" s="50" t="s">
        <v>14</v>
      </c>
      <c r="I27" s="51">
        <v>11</v>
      </c>
      <c r="J27" s="57">
        <f t="shared" si="0"/>
        <v>47.3</v>
      </c>
    </row>
    <row r="28" spans="2:10" ht="31.5" x14ac:dyDescent="0.2">
      <c r="B28" s="42" t="s">
        <v>80</v>
      </c>
      <c r="C28" s="43" t="s">
        <v>20</v>
      </c>
      <c r="D28" s="44" t="s">
        <v>629</v>
      </c>
      <c r="E28" s="45" t="s">
        <v>12</v>
      </c>
      <c r="F28" s="46" t="s">
        <v>625</v>
      </c>
      <c r="G28" s="47">
        <v>11.4</v>
      </c>
      <c r="H28" s="50" t="s">
        <v>14</v>
      </c>
      <c r="I28" s="51">
        <v>4</v>
      </c>
      <c r="J28" s="57">
        <f t="shared" si="0"/>
        <v>45.6</v>
      </c>
    </row>
    <row r="29" spans="2:10" ht="31.5" x14ac:dyDescent="0.2">
      <c r="B29" s="42" t="s">
        <v>83</v>
      </c>
      <c r="C29" s="43" t="s">
        <v>20</v>
      </c>
      <c r="D29" s="44" t="s">
        <v>630</v>
      </c>
      <c r="E29" s="45" t="s">
        <v>12</v>
      </c>
      <c r="F29" s="46" t="s">
        <v>625</v>
      </c>
      <c r="G29" s="47">
        <v>4.2</v>
      </c>
      <c r="H29" s="50" t="s">
        <v>14</v>
      </c>
      <c r="I29" s="51">
        <v>9</v>
      </c>
      <c r="J29" s="57">
        <f t="shared" si="0"/>
        <v>37.800000000000004</v>
      </c>
    </row>
    <row r="30" spans="2:10" ht="31.5" x14ac:dyDescent="0.2">
      <c r="B30" s="42" t="s">
        <v>86</v>
      </c>
      <c r="C30" s="43" t="s">
        <v>120</v>
      </c>
      <c r="D30" s="44" t="s">
        <v>631</v>
      </c>
      <c r="E30" s="45" t="s">
        <v>12</v>
      </c>
      <c r="F30" s="46" t="s">
        <v>13</v>
      </c>
      <c r="G30" s="47">
        <v>6</v>
      </c>
      <c r="H30" s="50" t="s">
        <v>14</v>
      </c>
      <c r="I30" s="51">
        <v>24</v>
      </c>
      <c r="J30" s="57">
        <f t="shared" si="0"/>
        <v>144</v>
      </c>
    </row>
    <row r="31" spans="2:10" ht="31.5" x14ac:dyDescent="0.2">
      <c r="B31" s="42" t="s">
        <v>89</v>
      </c>
      <c r="C31" s="43" t="s">
        <v>120</v>
      </c>
      <c r="D31" s="44" t="s">
        <v>632</v>
      </c>
      <c r="E31" s="45" t="s">
        <v>12</v>
      </c>
      <c r="F31" s="46" t="s">
        <v>13</v>
      </c>
      <c r="G31" s="47">
        <v>8.1</v>
      </c>
      <c r="H31" s="50" t="s">
        <v>14</v>
      </c>
      <c r="I31" s="51">
        <v>24</v>
      </c>
      <c r="J31" s="57">
        <f t="shared" si="0"/>
        <v>194.39999999999998</v>
      </c>
    </row>
    <row r="32" spans="2:10" ht="31.5" x14ac:dyDescent="0.2">
      <c r="B32" s="42" t="s">
        <v>92</v>
      </c>
      <c r="C32" s="43" t="s">
        <v>188</v>
      </c>
      <c r="D32" s="44" t="s">
        <v>633</v>
      </c>
      <c r="E32" s="45" t="s">
        <v>12</v>
      </c>
      <c r="F32" s="46" t="s">
        <v>13</v>
      </c>
      <c r="G32" s="47">
        <v>11</v>
      </c>
      <c r="H32" s="50" t="s">
        <v>14</v>
      </c>
      <c r="I32" s="51">
        <v>11</v>
      </c>
      <c r="J32" s="57">
        <f t="shared" si="0"/>
        <v>121</v>
      </c>
    </row>
    <row r="33" spans="2:10" ht="31.5" x14ac:dyDescent="0.2">
      <c r="B33" s="42" t="s">
        <v>95</v>
      </c>
      <c r="C33" s="43" t="s">
        <v>120</v>
      </c>
      <c r="D33" s="44" t="s">
        <v>634</v>
      </c>
      <c r="E33" s="45" t="s">
        <v>12</v>
      </c>
      <c r="F33" s="46" t="s">
        <v>13</v>
      </c>
      <c r="G33" s="47">
        <v>19.2</v>
      </c>
      <c r="H33" s="50" t="s">
        <v>14</v>
      </c>
      <c r="I33" s="51">
        <v>3</v>
      </c>
      <c r="J33" s="57">
        <f t="shared" si="0"/>
        <v>57.599999999999994</v>
      </c>
    </row>
    <row r="34" spans="2:10" ht="31.5" x14ac:dyDescent="0.2">
      <c r="B34" s="42" t="s">
        <v>97</v>
      </c>
      <c r="C34" s="43" t="s">
        <v>112</v>
      </c>
      <c r="D34" s="44" t="s">
        <v>635</v>
      </c>
      <c r="E34" s="45" t="s">
        <v>12</v>
      </c>
      <c r="F34" s="46" t="s">
        <v>13</v>
      </c>
      <c r="G34" s="47">
        <v>2.9</v>
      </c>
      <c r="H34" s="50" t="s">
        <v>14</v>
      </c>
      <c r="I34" s="51">
        <v>6</v>
      </c>
      <c r="J34" s="57">
        <f t="shared" si="0"/>
        <v>17.399999999999999</v>
      </c>
    </row>
    <row r="35" spans="2:10" ht="31.5" x14ac:dyDescent="0.2">
      <c r="B35" s="42" t="s">
        <v>100</v>
      </c>
      <c r="C35" s="43" t="s">
        <v>112</v>
      </c>
      <c r="D35" s="44" t="s">
        <v>636</v>
      </c>
      <c r="E35" s="45" t="s">
        <v>12</v>
      </c>
      <c r="F35" s="46" t="s">
        <v>13</v>
      </c>
      <c r="G35" s="47">
        <v>2.2999999999999998</v>
      </c>
      <c r="H35" s="50" t="s">
        <v>14</v>
      </c>
      <c r="I35" s="51">
        <v>43</v>
      </c>
      <c r="J35" s="57">
        <f t="shared" si="0"/>
        <v>98.899999999999991</v>
      </c>
    </row>
    <row r="36" spans="2:10" ht="31.5" x14ac:dyDescent="0.2">
      <c r="B36" s="42" t="s">
        <v>103</v>
      </c>
      <c r="C36" s="43" t="s">
        <v>87</v>
      </c>
      <c r="D36" s="44" t="s">
        <v>637</v>
      </c>
      <c r="E36" s="45" t="s">
        <v>12</v>
      </c>
      <c r="F36" s="46" t="s">
        <v>13</v>
      </c>
      <c r="G36" s="47">
        <v>0.8</v>
      </c>
      <c r="H36" s="50" t="s">
        <v>14</v>
      </c>
      <c r="I36" s="51">
        <v>4</v>
      </c>
      <c r="J36" s="57">
        <f t="shared" si="0"/>
        <v>3.2</v>
      </c>
    </row>
    <row r="37" spans="2:10" ht="31.5" x14ac:dyDescent="0.2">
      <c r="B37" s="42" t="s">
        <v>104</v>
      </c>
      <c r="C37" s="43" t="s">
        <v>638</v>
      </c>
      <c r="D37" s="44" t="s">
        <v>639</v>
      </c>
      <c r="E37" s="45" t="s">
        <v>12</v>
      </c>
      <c r="F37" s="46" t="s">
        <v>13</v>
      </c>
      <c r="G37" s="47">
        <v>0.08</v>
      </c>
      <c r="H37" s="50" t="s">
        <v>14</v>
      </c>
      <c r="I37" s="51">
        <v>7</v>
      </c>
      <c r="J37" s="57">
        <f t="shared" si="0"/>
        <v>0.56000000000000005</v>
      </c>
    </row>
    <row r="38" spans="2:10" ht="31.5" x14ac:dyDescent="0.2">
      <c r="B38" s="42" t="s">
        <v>106</v>
      </c>
      <c r="C38" s="43" t="s">
        <v>640</v>
      </c>
      <c r="D38" s="44" t="s">
        <v>641</v>
      </c>
      <c r="E38" s="45" t="s">
        <v>12</v>
      </c>
      <c r="F38" s="46" t="s">
        <v>13</v>
      </c>
      <c r="G38" s="47">
        <v>1.1000000000000001</v>
      </c>
      <c r="H38" s="50" t="s">
        <v>14</v>
      </c>
      <c r="I38" s="51">
        <v>1</v>
      </c>
      <c r="J38" s="57">
        <f t="shared" si="0"/>
        <v>1.1000000000000001</v>
      </c>
    </row>
    <row r="39" spans="2:10" ht="31.5" x14ac:dyDescent="0.2">
      <c r="B39" s="42" t="s">
        <v>108</v>
      </c>
      <c r="C39" s="43" t="s">
        <v>642</v>
      </c>
      <c r="D39" s="44" t="s">
        <v>643</v>
      </c>
      <c r="E39" s="45" t="s">
        <v>12</v>
      </c>
      <c r="F39" s="46" t="s">
        <v>13</v>
      </c>
      <c r="G39" s="47">
        <v>0.16</v>
      </c>
      <c r="H39" s="50" t="s">
        <v>14</v>
      </c>
      <c r="I39" s="51">
        <v>10</v>
      </c>
      <c r="J39" s="57">
        <f t="shared" si="0"/>
        <v>1.6</v>
      </c>
    </row>
    <row r="40" spans="2:10" ht="31.5" x14ac:dyDescent="0.2">
      <c r="B40" s="42" t="s">
        <v>111</v>
      </c>
      <c r="C40" s="43" t="s">
        <v>20</v>
      </c>
      <c r="D40" s="44" t="s">
        <v>644</v>
      </c>
      <c r="E40" s="45" t="s">
        <v>18</v>
      </c>
      <c r="F40" s="46" t="s">
        <v>13</v>
      </c>
      <c r="G40" s="47">
        <v>125</v>
      </c>
      <c r="H40" s="50" t="s">
        <v>14</v>
      </c>
      <c r="I40" s="51">
        <v>5</v>
      </c>
      <c r="J40" s="57">
        <f t="shared" si="0"/>
        <v>625</v>
      </c>
    </row>
    <row r="41" spans="2:10" ht="31.5" x14ac:dyDescent="0.2">
      <c r="B41" s="42" t="s">
        <v>114</v>
      </c>
      <c r="C41" s="43" t="s">
        <v>360</v>
      </c>
      <c r="D41" s="44" t="s">
        <v>645</v>
      </c>
      <c r="E41" s="45" t="s">
        <v>12</v>
      </c>
      <c r="F41" s="46" t="s">
        <v>13</v>
      </c>
      <c r="G41" s="47">
        <v>1.4</v>
      </c>
      <c r="H41" s="50" t="s">
        <v>14</v>
      </c>
      <c r="I41" s="51">
        <v>1</v>
      </c>
      <c r="J41" s="57">
        <f t="shared" si="0"/>
        <v>1.4</v>
      </c>
    </row>
    <row r="42" spans="2:10" ht="31.5" x14ac:dyDescent="0.2">
      <c r="B42" s="42" t="s">
        <v>116</v>
      </c>
      <c r="C42" s="43" t="s">
        <v>360</v>
      </c>
      <c r="D42" s="44" t="s">
        <v>646</v>
      </c>
      <c r="E42" s="45" t="s">
        <v>12</v>
      </c>
      <c r="F42" s="46" t="s">
        <v>13</v>
      </c>
      <c r="G42" s="47">
        <v>1.1000000000000001</v>
      </c>
      <c r="H42" s="50" t="s">
        <v>14</v>
      </c>
      <c r="I42" s="51">
        <v>5</v>
      </c>
      <c r="J42" s="57">
        <f t="shared" si="0"/>
        <v>5.5</v>
      </c>
    </row>
    <row r="43" spans="2:10" ht="31.5" x14ac:dyDescent="0.2">
      <c r="B43" s="42" t="s">
        <v>119</v>
      </c>
      <c r="C43" s="43" t="s">
        <v>90</v>
      </c>
      <c r="D43" s="44" t="s">
        <v>647</v>
      </c>
      <c r="E43" s="45" t="s">
        <v>12</v>
      </c>
      <c r="F43" s="46" t="s">
        <v>13</v>
      </c>
      <c r="G43" s="47">
        <v>0.13500000000000001</v>
      </c>
      <c r="H43" s="50" t="s">
        <v>14</v>
      </c>
      <c r="I43" s="51">
        <v>16</v>
      </c>
      <c r="J43" s="57">
        <f t="shared" si="0"/>
        <v>2.16</v>
      </c>
    </row>
    <row r="44" spans="2:10" ht="31.5" x14ac:dyDescent="0.2">
      <c r="B44" s="42" t="s">
        <v>122</v>
      </c>
      <c r="C44" s="43" t="s">
        <v>648</v>
      </c>
      <c r="D44" s="44" t="s">
        <v>649</v>
      </c>
      <c r="E44" s="45" t="s">
        <v>12</v>
      </c>
      <c r="F44" s="46" t="s">
        <v>13</v>
      </c>
      <c r="G44" s="47">
        <v>14.6</v>
      </c>
      <c r="H44" s="50" t="s">
        <v>14</v>
      </c>
      <c r="I44" s="51">
        <v>12</v>
      </c>
      <c r="J44" s="57">
        <f t="shared" si="0"/>
        <v>175.2</v>
      </c>
    </row>
    <row r="45" spans="2:10" ht="31.5" x14ac:dyDescent="0.2">
      <c r="B45" s="42" t="s">
        <v>125</v>
      </c>
      <c r="C45" s="43" t="s">
        <v>650</v>
      </c>
      <c r="D45" s="44" t="s">
        <v>651</v>
      </c>
      <c r="E45" s="45" t="s">
        <v>12</v>
      </c>
      <c r="F45" s="46" t="s">
        <v>13</v>
      </c>
      <c r="G45" s="47">
        <v>2.6</v>
      </c>
      <c r="H45" s="50" t="s">
        <v>14</v>
      </c>
      <c r="I45" s="51">
        <v>2</v>
      </c>
      <c r="J45" s="57">
        <f t="shared" si="0"/>
        <v>5.2</v>
      </c>
    </row>
    <row r="46" spans="2:10" ht="31.5" x14ac:dyDescent="0.2">
      <c r="B46" s="42" t="s">
        <v>128</v>
      </c>
      <c r="C46" s="43" t="s">
        <v>335</v>
      </c>
      <c r="D46" s="44" t="s">
        <v>652</v>
      </c>
      <c r="E46" s="45" t="s">
        <v>12</v>
      </c>
      <c r="F46" s="46" t="s">
        <v>13</v>
      </c>
      <c r="G46" s="47">
        <v>15.7</v>
      </c>
      <c r="H46" s="50" t="s">
        <v>14</v>
      </c>
      <c r="I46" s="51">
        <v>12</v>
      </c>
      <c r="J46" s="57">
        <f t="shared" si="0"/>
        <v>188.39999999999998</v>
      </c>
    </row>
    <row r="47" spans="2:10" ht="31.5" x14ac:dyDescent="0.2">
      <c r="B47" s="42" t="s">
        <v>131</v>
      </c>
      <c r="C47" s="43" t="s">
        <v>653</v>
      </c>
      <c r="D47" s="44" t="s">
        <v>654</v>
      </c>
      <c r="E47" s="45" t="s">
        <v>12</v>
      </c>
      <c r="F47" s="46" t="s">
        <v>13</v>
      </c>
      <c r="G47" s="47">
        <v>6.6</v>
      </c>
      <c r="H47" s="50" t="s">
        <v>14</v>
      </c>
      <c r="I47" s="51">
        <v>4</v>
      </c>
      <c r="J47" s="57">
        <f t="shared" si="0"/>
        <v>26.4</v>
      </c>
    </row>
    <row r="48" spans="2:10" ht="31.5" x14ac:dyDescent="0.2">
      <c r="B48" s="42" t="s">
        <v>134</v>
      </c>
      <c r="C48" s="43" t="s">
        <v>332</v>
      </c>
      <c r="D48" s="44" t="s">
        <v>655</v>
      </c>
      <c r="E48" s="45" t="s">
        <v>12</v>
      </c>
      <c r="F48" s="46" t="s">
        <v>13</v>
      </c>
      <c r="G48" s="47">
        <v>1.4</v>
      </c>
      <c r="H48" s="50" t="s">
        <v>14</v>
      </c>
      <c r="I48" s="51">
        <v>3</v>
      </c>
      <c r="J48" s="57">
        <f t="shared" si="0"/>
        <v>4.1999999999999993</v>
      </c>
    </row>
    <row r="49" spans="2:10" ht="31.5" x14ac:dyDescent="0.2">
      <c r="B49" s="42" t="s">
        <v>137</v>
      </c>
      <c r="C49" s="43" t="s">
        <v>129</v>
      </c>
      <c r="D49" s="44" t="s">
        <v>656</v>
      </c>
      <c r="E49" s="45" t="s">
        <v>12</v>
      </c>
      <c r="F49" s="46" t="s">
        <v>13</v>
      </c>
      <c r="G49" s="47">
        <v>0.31</v>
      </c>
      <c r="H49" s="50" t="s">
        <v>14</v>
      </c>
      <c r="I49" s="51">
        <v>8</v>
      </c>
      <c r="J49" s="57">
        <f t="shared" si="0"/>
        <v>2.48</v>
      </c>
    </row>
    <row r="50" spans="2:10" ht="31.5" x14ac:dyDescent="0.2">
      <c r="B50" s="42" t="s">
        <v>139</v>
      </c>
      <c r="C50" s="43" t="s">
        <v>129</v>
      </c>
      <c r="D50" s="44" t="s">
        <v>657</v>
      </c>
      <c r="E50" s="45" t="s">
        <v>12</v>
      </c>
      <c r="F50" s="46" t="s">
        <v>13</v>
      </c>
      <c r="G50" s="47">
        <v>0.55000000000000004</v>
      </c>
      <c r="H50" s="50" t="s">
        <v>14</v>
      </c>
      <c r="I50" s="51">
        <v>1</v>
      </c>
      <c r="J50" s="57">
        <f t="shared" si="0"/>
        <v>0.55000000000000004</v>
      </c>
    </row>
    <row r="51" spans="2:10" ht="15.75" x14ac:dyDescent="0.2">
      <c r="B51" s="42" t="s">
        <v>141</v>
      </c>
      <c r="C51" s="43" t="s">
        <v>658</v>
      </c>
      <c r="D51" s="44" t="s">
        <v>659</v>
      </c>
      <c r="E51" s="45" t="s">
        <v>18</v>
      </c>
      <c r="F51" s="46" t="s">
        <v>13</v>
      </c>
      <c r="G51" s="47">
        <v>167.9</v>
      </c>
      <c r="H51" s="50" t="s">
        <v>14</v>
      </c>
      <c r="I51" s="51">
        <v>5</v>
      </c>
      <c r="J51" s="57">
        <f t="shared" si="0"/>
        <v>839.5</v>
      </c>
    </row>
    <row r="52" spans="2:10" ht="31.5" x14ac:dyDescent="0.2">
      <c r="B52" s="42" t="s">
        <v>143</v>
      </c>
      <c r="C52" s="43" t="s">
        <v>508</v>
      </c>
      <c r="D52" s="44" t="s">
        <v>660</v>
      </c>
      <c r="E52" s="45" t="s">
        <v>12</v>
      </c>
      <c r="F52" s="46" t="s">
        <v>13</v>
      </c>
      <c r="G52" s="47">
        <v>2.2000000000000002</v>
      </c>
      <c r="H52" s="50" t="s">
        <v>14</v>
      </c>
      <c r="I52" s="51">
        <v>5</v>
      </c>
      <c r="J52" s="57">
        <f t="shared" si="0"/>
        <v>11</v>
      </c>
    </row>
    <row r="53" spans="2:10" ht="31.5" x14ac:dyDescent="0.2">
      <c r="B53" s="42" t="s">
        <v>146</v>
      </c>
      <c r="C53" s="43" t="s">
        <v>661</v>
      </c>
      <c r="D53" s="44" t="s">
        <v>662</v>
      </c>
      <c r="E53" s="45" t="s">
        <v>12</v>
      </c>
      <c r="F53" s="46" t="s">
        <v>13</v>
      </c>
      <c r="G53" s="47">
        <v>1</v>
      </c>
      <c r="H53" s="50" t="s">
        <v>14</v>
      </c>
      <c r="I53" s="51">
        <v>40</v>
      </c>
      <c r="J53" s="57">
        <f t="shared" si="0"/>
        <v>40</v>
      </c>
    </row>
    <row r="54" spans="2:10" ht="31.5" x14ac:dyDescent="0.2">
      <c r="B54" s="42" t="s">
        <v>148</v>
      </c>
      <c r="C54" s="43" t="s">
        <v>112</v>
      </c>
      <c r="D54" s="44" t="s">
        <v>663</v>
      </c>
      <c r="E54" s="45" t="s">
        <v>12</v>
      </c>
      <c r="F54" s="46" t="s">
        <v>13</v>
      </c>
      <c r="G54" s="47">
        <v>1.2</v>
      </c>
      <c r="H54" s="50" t="s">
        <v>14</v>
      </c>
      <c r="I54" s="51">
        <v>6</v>
      </c>
      <c r="J54" s="57">
        <f t="shared" si="0"/>
        <v>7.1999999999999993</v>
      </c>
    </row>
    <row r="55" spans="2:10" ht="31.5" x14ac:dyDescent="0.2">
      <c r="B55" s="42" t="s">
        <v>150</v>
      </c>
      <c r="C55" s="43" t="s">
        <v>664</v>
      </c>
      <c r="D55" s="44" t="s">
        <v>665</v>
      </c>
      <c r="E55" s="45" t="s">
        <v>12</v>
      </c>
      <c r="F55" s="46" t="s">
        <v>13</v>
      </c>
      <c r="G55" s="47">
        <v>4.2</v>
      </c>
      <c r="H55" s="50" t="s">
        <v>14</v>
      </c>
      <c r="I55" s="51">
        <v>5</v>
      </c>
      <c r="J55" s="57">
        <f t="shared" si="0"/>
        <v>21</v>
      </c>
    </row>
    <row r="56" spans="2:10" ht="31.5" x14ac:dyDescent="0.2">
      <c r="B56" s="42" t="s">
        <v>153</v>
      </c>
      <c r="C56" s="43" t="s">
        <v>661</v>
      </c>
      <c r="D56" s="44" t="s">
        <v>666</v>
      </c>
      <c r="E56" s="45" t="s">
        <v>12</v>
      </c>
      <c r="F56" s="46" t="s">
        <v>13</v>
      </c>
      <c r="G56" s="47">
        <v>0.7</v>
      </c>
      <c r="H56" s="50" t="s">
        <v>14</v>
      </c>
      <c r="I56" s="51">
        <v>5</v>
      </c>
      <c r="J56" s="57">
        <f t="shared" si="0"/>
        <v>3.5</v>
      </c>
    </row>
    <row r="57" spans="2:10" ht="31.5" x14ac:dyDescent="0.2">
      <c r="B57" s="42" t="s">
        <v>155</v>
      </c>
      <c r="C57" s="43" t="s">
        <v>667</v>
      </c>
      <c r="D57" s="44" t="s">
        <v>668</v>
      </c>
      <c r="E57" s="45" t="s">
        <v>12</v>
      </c>
      <c r="F57" s="46" t="s">
        <v>13</v>
      </c>
      <c r="G57" s="47">
        <v>1.5</v>
      </c>
      <c r="H57" s="50" t="s">
        <v>14</v>
      </c>
      <c r="I57" s="51">
        <v>10</v>
      </c>
      <c r="J57" s="57">
        <f t="shared" si="0"/>
        <v>15</v>
      </c>
    </row>
    <row r="58" spans="2:10" ht="31.5" x14ac:dyDescent="0.2">
      <c r="B58" s="42" t="s">
        <v>157</v>
      </c>
      <c r="C58" s="43" t="s">
        <v>661</v>
      </c>
      <c r="D58" s="44" t="s">
        <v>669</v>
      </c>
      <c r="E58" s="45" t="s">
        <v>12</v>
      </c>
      <c r="F58" s="46" t="s">
        <v>13</v>
      </c>
      <c r="G58" s="47">
        <v>1.2</v>
      </c>
      <c r="H58" s="50" t="s">
        <v>14</v>
      </c>
      <c r="I58" s="51">
        <v>2</v>
      </c>
      <c r="J58" s="57">
        <f t="shared" si="0"/>
        <v>2.4</v>
      </c>
    </row>
    <row r="59" spans="2:10" ht="31.5" x14ac:dyDescent="0.2">
      <c r="B59" s="42" t="s">
        <v>160</v>
      </c>
      <c r="C59" s="43" t="s">
        <v>670</v>
      </c>
      <c r="D59" s="44" t="s">
        <v>671</v>
      </c>
      <c r="E59" s="45" t="s">
        <v>12</v>
      </c>
      <c r="F59" s="46" t="s">
        <v>13</v>
      </c>
      <c r="G59" s="47">
        <v>1.4</v>
      </c>
      <c r="H59" s="50" t="s">
        <v>14</v>
      </c>
      <c r="I59" s="51">
        <v>5</v>
      </c>
      <c r="J59" s="57">
        <f t="shared" si="0"/>
        <v>7</v>
      </c>
    </row>
    <row r="60" spans="2:10" ht="31.5" x14ac:dyDescent="0.2">
      <c r="B60" s="42" t="s">
        <v>162</v>
      </c>
      <c r="C60" s="43" t="s">
        <v>672</v>
      </c>
      <c r="D60" s="44" t="s">
        <v>673</v>
      </c>
      <c r="E60" s="45" t="s">
        <v>12</v>
      </c>
      <c r="F60" s="46" t="s">
        <v>13</v>
      </c>
      <c r="G60" s="47">
        <v>1.1000000000000001</v>
      </c>
      <c r="H60" s="50" t="s">
        <v>14</v>
      </c>
      <c r="I60" s="51">
        <v>2</v>
      </c>
      <c r="J60" s="57">
        <f t="shared" si="0"/>
        <v>2.2000000000000002</v>
      </c>
    </row>
    <row r="61" spans="2:10" ht="31.5" x14ac:dyDescent="0.2">
      <c r="B61" s="42" t="s">
        <v>165</v>
      </c>
      <c r="C61" s="43" t="s">
        <v>674</v>
      </c>
      <c r="D61" s="44" t="s">
        <v>675</v>
      </c>
      <c r="E61" s="45" t="s">
        <v>12</v>
      </c>
      <c r="F61" s="46" t="s">
        <v>13</v>
      </c>
      <c r="G61" s="47">
        <v>0.70499999999999996</v>
      </c>
      <c r="H61" s="50" t="s">
        <v>14</v>
      </c>
      <c r="I61" s="51">
        <v>24</v>
      </c>
      <c r="J61" s="57">
        <f t="shared" si="0"/>
        <v>16.919999999999998</v>
      </c>
    </row>
    <row r="62" spans="2:10" ht="31.5" x14ac:dyDescent="0.2">
      <c r="B62" s="42" t="s">
        <v>167</v>
      </c>
      <c r="C62" s="43" t="s">
        <v>20</v>
      </c>
      <c r="D62" s="44" t="s">
        <v>676</v>
      </c>
      <c r="E62" s="45" t="s">
        <v>12</v>
      </c>
      <c r="F62" s="46" t="s">
        <v>13</v>
      </c>
      <c r="G62" s="47">
        <v>17.2</v>
      </c>
      <c r="H62" s="50" t="s">
        <v>14</v>
      </c>
      <c r="I62" s="51">
        <v>6</v>
      </c>
      <c r="J62" s="57">
        <f t="shared" si="0"/>
        <v>103.19999999999999</v>
      </c>
    </row>
    <row r="63" spans="2:10" ht="31.5" x14ac:dyDescent="0.2">
      <c r="B63" s="42" t="s">
        <v>170</v>
      </c>
      <c r="C63" s="43" t="s">
        <v>677</v>
      </c>
      <c r="D63" s="44" t="s">
        <v>678</v>
      </c>
      <c r="E63" s="45" t="s">
        <v>18</v>
      </c>
      <c r="F63" s="46" t="s">
        <v>13</v>
      </c>
      <c r="G63" s="47">
        <v>64.7</v>
      </c>
      <c r="H63" s="50" t="s">
        <v>14</v>
      </c>
      <c r="I63" s="51">
        <v>2</v>
      </c>
      <c r="J63" s="57">
        <f t="shared" si="0"/>
        <v>129.4</v>
      </c>
    </row>
    <row r="64" spans="2:10" ht="31.5" x14ac:dyDescent="0.2">
      <c r="B64" s="42" t="s">
        <v>173</v>
      </c>
      <c r="C64" s="43" t="s">
        <v>120</v>
      </c>
      <c r="D64" s="44" t="s">
        <v>679</v>
      </c>
      <c r="E64" s="45" t="s">
        <v>12</v>
      </c>
      <c r="F64" s="46" t="s">
        <v>13</v>
      </c>
      <c r="G64" s="47">
        <v>30.8</v>
      </c>
      <c r="H64" s="50" t="s">
        <v>14</v>
      </c>
      <c r="I64" s="51">
        <v>4</v>
      </c>
      <c r="J64" s="57">
        <f t="shared" si="0"/>
        <v>123.2</v>
      </c>
    </row>
    <row r="65" spans="2:10" ht="15.75" x14ac:dyDescent="0.2">
      <c r="B65" s="123" t="s">
        <v>595</v>
      </c>
      <c r="C65" s="124"/>
      <c r="D65" s="52"/>
      <c r="E65" s="53"/>
      <c r="F65" s="54"/>
      <c r="G65" s="47"/>
      <c r="H65" s="53"/>
      <c r="I65" s="55">
        <f>SUM(I6:I64)</f>
        <v>504</v>
      </c>
      <c r="J65" s="57">
        <f>SUM(J6:J64)</f>
        <v>4205.954999999999</v>
      </c>
    </row>
  </sheetData>
  <mergeCells count="11">
    <mergeCell ref="B65:C65"/>
    <mergeCell ref="J4:J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9"/>
  <sheetViews>
    <sheetView topLeftCell="A205" workbookViewId="0">
      <selection activeCell="F219" sqref="F219"/>
    </sheetView>
  </sheetViews>
  <sheetFormatPr defaultRowHeight="14.25" x14ac:dyDescent="0.2"/>
  <cols>
    <col min="9" max="9" width="13.5" customWidth="1"/>
  </cols>
  <sheetData>
    <row r="1" spans="1:9" ht="20.25" x14ac:dyDescent="0.2">
      <c r="A1" s="136" t="s">
        <v>681</v>
      </c>
      <c r="B1" s="136"/>
      <c r="C1" s="136"/>
      <c r="D1" s="136"/>
      <c r="E1" s="136"/>
      <c r="F1" s="136"/>
      <c r="G1" s="136"/>
      <c r="H1" s="116"/>
    </row>
    <row r="2" spans="1:9" ht="15.75" x14ac:dyDescent="0.2">
      <c r="A2" s="34"/>
      <c r="B2" s="35"/>
      <c r="C2" s="35"/>
      <c r="D2" s="35"/>
      <c r="E2" s="35"/>
      <c r="F2" s="35"/>
      <c r="G2" s="35"/>
      <c r="H2" s="35"/>
    </row>
    <row r="3" spans="1:9" ht="15.75" x14ac:dyDescent="0.2">
      <c r="A3" s="37"/>
      <c r="B3" s="38"/>
      <c r="C3" s="38"/>
      <c r="D3" s="38"/>
      <c r="E3" s="39"/>
      <c r="F3" s="38"/>
      <c r="G3" s="38"/>
      <c r="H3" s="41"/>
    </row>
    <row r="4" spans="1:9" x14ac:dyDescent="0.2">
      <c r="A4" s="127" t="s">
        <v>1</v>
      </c>
      <c r="B4" s="129" t="s">
        <v>2</v>
      </c>
      <c r="C4" s="129" t="s">
        <v>3</v>
      </c>
      <c r="D4" s="131" t="s">
        <v>4</v>
      </c>
      <c r="E4" s="131" t="s">
        <v>5</v>
      </c>
      <c r="F4" s="131" t="s">
        <v>596</v>
      </c>
      <c r="G4" s="131" t="s">
        <v>7</v>
      </c>
      <c r="H4" s="129" t="s">
        <v>8</v>
      </c>
      <c r="I4" s="131" t="s">
        <v>1213</v>
      </c>
    </row>
    <row r="5" spans="1:9" x14ac:dyDescent="0.2">
      <c r="A5" s="128"/>
      <c r="B5" s="130"/>
      <c r="C5" s="130"/>
      <c r="D5" s="132"/>
      <c r="E5" s="133"/>
      <c r="F5" s="133"/>
      <c r="G5" s="132"/>
      <c r="H5" s="129"/>
      <c r="I5" s="133"/>
    </row>
    <row r="6" spans="1:9" ht="31.5" x14ac:dyDescent="0.2">
      <c r="A6" s="42" t="s">
        <v>9</v>
      </c>
      <c r="B6" s="43" t="s">
        <v>682</v>
      </c>
      <c r="C6" s="44" t="s">
        <v>683</v>
      </c>
      <c r="D6" s="45" t="s">
        <v>12</v>
      </c>
      <c r="E6" s="46" t="s">
        <v>13</v>
      </c>
      <c r="F6" s="58">
        <v>11</v>
      </c>
      <c r="G6" s="48" t="s">
        <v>14</v>
      </c>
      <c r="H6" s="59">
        <v>20</v>
      </c>
      <c r="I6" s="68">
        <f>F6*H6</f>
        <v>220</v>
      </c>
    </row>
    <row r="7" spans="1:9" ht="31.5" x14ac:dyDescent="0.2">
      <c r="A7" s="42" t="s">
        <v>15</v>
      </c>
      <c r="B7" s="43" t="s">
        <v>684</v>
      </c>
      <c r="C7" s="44" t="s">
        <v>685</v>
      </c>
      <c r="D7" s="45" t="s">
        <v>12</v>
      </c>
      <c r="E7" s="46" t="s">
        <v>13</v>
      </c>
      <c r="F7" s="58">
        <v>12.7</v>
      </c>
      <c r="G7" s="50" t="s">
        <v>14</v>
      </c>
      <c r="H7" s="59">
        <v>20</v>
      </c>
      <c r="I7" s="68">
        <f t="shared" ref="I7:I70" si="0">F7*H7</f>
        <v>254</v>
      </c>
    </row>
    <row r="8" spans="1:9" ht="31.5" x14ac:dyDescent="0.2">
      <c r="A8" s="42" t="s">
        <v>19</v>
      </c>
      <c r="B8" s="43" t="s">
        <v>686</v>
      </c>
      <c r="C8" s="44" t="s">
        <v>687</v>
      </c>
      <c r="D8" s="45" t="s">
        <v>18</v>
      </c>
      <c r="E8" s="46" t="s">
        <v>13</v>
      </c>
      <c r="F8" s="58">
        <v>4</v>
      </c>
      <c r="G8" s="50" t="s">
        <v>14</v>
      </c>
      <c r="H8" s="59">
        <v>10</v>
      </c>
      <c r="I8" s="68">
        <f t="shared" si="0"/>
        <v>40</v>
      </c>
    </row>
    <row r="9" spans="1:9" ht="31.5" x14ac:dyDescent="0.2">
      <c r="A9" s="42" t="s">
        <v>22</v>
      </c>
      <c r="B9" s="43" t="s">
        <v>688</v>
      </c>
      <c r="C9" s="44" t="s">
        <v>689</v>
      </c>
      <c r="D9" s="45" t="s">
        <v>18</v>
      </c>
      <c r="E9" s="46" t="s">
        <v>13</v>
      </c>
      <c r="F9" s="58">
        <v>9.6999999999999993</v>
      </c>
      <c r="G9" s="50" t="s">
        <v>14</v>
      </c>
      <c r="H9" s="59">
        <v>10</v>
      </c>
      <c r="I9" s="68">
        <f t="shared" si="0"/>
        <v>97</v>
      </c>
    </row>
    <row r="10" spans="1:9" ht="31.5" x14ac:dyDescent="0.2">
      <c r="A10" s="42" t="s">
        <v>25</v>
      </c>
      <c r="B10" s="43" t="s">
        <v>686</v>
      </c>
      <c r="C10" s="44" t="s">
        <v>690</v>
      </c>
      <c r="D10" s="45" t="s">
        <v>18</v>
      </c>
      <c r="E10" s="46" t="s">
        <v>13</v>
      </c>
      <c r="F10" s="58">
        <v>5.3</v>
      </c>
      <c r="G10" s="50" t="s">
        <v>14</v>
      </c>
      <c r="H10" s="59">
        <v>20</v>
      </c>
      <c r="I10" s="68">
        <f t="shared" si="0"/>
        <v>106</v>
      </c>
    </row>
    <row r="11" spans="1:9" ht="31.5" x14ac:dyDescent="0.2">
      <c r="A11" s="42" t="s">
        <v>28</v>
      </c>
      <c r="B11" s="43" t="s">
        <v>686</v>
      </c>
      <c r="C11" s="44" t="s">
        <v>690</v>
      </c>
      <c r="D11" s="45" t="s">
        <v>12</v>
      </c>
      <c r="E11" s="46" t="s">
        <v>13</v>
      </c>
      <c r="F11" s="58">
        <v>4.4000000000000004</v>
      </c>
      <c r="G11" s="50" t="s">
        <v>14</v>
      </c>
      <c r="H11" s="59">
        <v>10</v>
      </c>
      <c r="I11" s="68">
        <f t="shared" si="0"/>
        <v>44</v>
      </c>
    </row>
    <row r="12" spans="1:9" ht="31.5" x14ac:dyDescent="0.2">
      <c r="A12" s="42" t="s">
        <v>31</v>
      </c>
      <c r="B12" s="43" t="s">
        <v>691</v>
      </c>
      <c r="C12" s="44" t="s">
        <v>692</v>
      </c>
      <c r="D12" s="45" t="s">
        <v>12</v>
      </c>
      <c r="E12" s="46" t="s">
        <v>13</v>
      </c>
      <c r="F12" s="58">
        <v>5.9</v>
      </c>
      <c r="G12" s="50" t="s">
        <v>14</v>
      </c>
      <c r="H12" s="59">
        <v>45</v>
      </c>
      <c r="I12" s="68">
        <f t="shared" si="0"/>
        <v>265.5</v>
      </c>
    </row>
    <row r="13" spans="1:9" ht="31.5" x14ac:dyDescent="0.2">
      <c r="A13" s="42" t="s">
        <v>35</v>
      </c>
      <c r="B13" s="43" t="s">
        <v>171</v>
      </c>
      <c r="C13" s="44" t="s">
        <v>693</v>
      </c>
      <c r="D13" s="45" t="s">
        <v>12</v>
      </c>
      <c r="E13" s="46" t="s">
        <v>13</v>
      </c>
      <c r="F13" s="58">
        <v>0.1</v>
      </c>
      <c r="G13" s="50" t="s">
        <v>14</v>
      </c>
      <c r="H13" s="59">
        <v>18</v>
      </c>
      <c r="I13" s="68">
        <f t="shared" si="0"/>
        <v>1.8</v>
      </c>
    </row>
    <row r="14" spans="1:9" ht="31.5" x14ac:dyDescent="0.2">
      <c r="A14" s="42" t="s">
        <v>38</v>
      </c>
      <c r="B14" s="43" t="s">
        <v>694</v>
      </c>
      <c r="C14" s="44" t="s">
        <v>695</v>
      </c>
      <c r="D14" s="45" t="s">
        <v>12</v>
      </c>
      <c r="E14" s="46" t="s">
        <v>13</v>
      </c>
      <c r="F14" s="58">
        <v>0.2</v>
      </c>
      <c r="G14" s="50" t="s">
        <v>14</v>
      </c>
      <c r="H14" s="59">
        <v>24</v>
      </c>
      <c r="I14" s="68">
        <f t="shared" si="0"/>
        <v>4.8000000000000007</v>
      </c>
    </row>
    <row r="15" spans="1:9" ht="31.5" x14ac:dyDescent="0.2">
      <c r="A15" s="42" t="s">
        <v>40</v>
      </c>
      <c r="B15" s="43" t="s">
        <v>350</v>
      </c>
      <c r="C15" s="44" t="s">
        <v>696</v>
      </c>
      <c r="D15" s="45" t="s">
        <v>12</v>
      </c>
      <c r="E15" s="46" t="s">
        <v>70</v>
      </c>
      <c r="F15" s="58">
        <v>1</v>
      </c>
      <c r="G15" s="50" t="s">
        <v>14</v>
      </c>
      <c r="H15" s="59">
        <v>48</v>
      </c>
      <c r="I15" s="68">
        <f t="shared" si="0"/>
        <v>48</v>
      </c>
    </row>
    <row r="16" spans="1:9" ht="31.5" x14ac:dyDescent="0.2">
      <c r="A16" s="42" t="s">
        <v>43</v>
      </c>
      <c r="B16" s="43" t="s">
        <v>697</v>
      </c>
      <c r="C16" s="44" t="s">
        <v>698</v>
      </c>
      <c r="D16" s="45" t="s">
        <v>12</v>
      </c>
      <c r="E16" s="46" t="s">
        <v>13</v>
      </c>
      <c r="F16" s="58">
        <v>3.6</v>
      </c>
      <c r="G16" s="50" t="s">
        <v>14</v>
      </c>
      <c r="H16" s="59">
        <v>2</v>
      </c>
      <c r="I16" s="68">
        <f t="shared" si="0"/>
        <v>7.2</v>
      </c>
    </row>
    <row r="17" spans="1:9" ht="31.5" x14ac:dyDescent="0.2">
      <c r="A17" s="42" t="s">
        <v>46</v>
      </c>
      <c r="B17" s="43" t="s">
        <v>699</v>
      </c>
      <c r="C17" s="44" t="s">
        <v>700</v>
      </c>
      <c r="D17" s="45" t="s">
        <v>12</v>
      </c>
      <c r="E17" s="46" t="s">
        <v>13</v>
      </c>
      <c r="F17" s="58">
        <v>0.8</v>
      </c>
      <c r="G17" s="50" t="s">
        <v>14</v>
      </c>
      <c r="H17" s="59">
        <v>24</v>
      </c>
      <c r="I17" s="68">
        <f t="shared" si="0"/>
        <v>19.200000000000003</v>
      </c>
    </row>
    <row r="18" spans="1:9" ht="31.5" x14ac:dyDescent="0.2">
      <c r="A18" s="42" t="s">
        <v>49</v>
      </c>
      <c r="B18" s="43" t="s">
        <v>263</v>
      </c>
      <c r="C18" s="44" t="s">
        <v>701</v>
      </c>
      <c r="D18" s="45" t="s">
        <v>12</v>
      </c>
      <c r="E18" s="46" t="s">
        <v>13</v>
      </c>
      <c r="F18" s="58">
        <v>0.08</v>
      </c>
      <c r="G18" s="50" t="s">
        <v>14</v>
      </c>
      <c r="H18" s="59">
        <v>18</v>
      </c>
      <c r="I18" s="68">
        <f t="shared" si="0"/>
        <v>1.44</v>
      </c>
    </row>
    <row r="19" spans="1:9" ht="31.5" x14ac:dyDescent="0.2">
      <c r="A19" s="42" t="s">
        <v>52</v>
      </c>
      <c r="B19" s="43" t="s">
        <v>75</v>
      </c>
      <c r="C19" s="44" t="s">
        <v>702</v>
      </c>
      <c r="D19" s="45" t="s">
        <v>12</v>
      </c>
      <c r="E19" s="46" t="s">
        <v>13</v>
      </c>
      <c r="F19" s="58">
        <v>7.0000000000000007E-2</v>
      </c>
      <c r="G19" s="50" t="s">
        <v>14</v>
      </c>
      <c r="H19" s="59">
        <v>18</v>
      </c>
      <c r="I19" s="68">
        <f t="shared" si="0"/>
        <v>1.2600000000000002</v>
      </c>
    </row>
    <row r="20" spans="1:9" ht="31.5" x14ac:dyDescent="0.2">
      <c r="A20" s="42" t="s">
        <v>55</v>
      </c>
      <c r="B20" s="43" t="s">
        <v>129</v>
      </c>
      <c r="C20" s="44" t="s">
        <v>703</v>
      </c>
      <c r="D20" s="45" t="s">
        <v>12</v>
      </c>
      <c r="E20" s="46" t="s">
        <v>13</v>
      </c>
      <c r="F20" s="58">
        <v>0.18</v>
      </c>
      <c r="G20" s="50" t="s">
        <v>14</v>
      </c>
      <c r="H20" s="59">
        <v>12</v>
      </c>
      <c r="I20" s="68">
        <f t="shared" si="0"/>
        <v>2.16</v>
      </c>
    </row>
    <row r="21" spans="1:9" ht="31.5" x14ac:dyDescent="0.2">
      <c r="A21" s="42" t="s">
        <v>58</v>
      </c>
      <c r="B21" s="43" t="s">
        <v>694</v>
      </c>
      <c r="C21" s="44" t="s">
        <v>704</v>
      </c>
      <c r="D21" s="45" t="s">
        <v>12</v>
      </c>
      <c r="E21" s="46" t="s">
        <v>13</v>
      </c>
      <c r="F21" s="58">
        <v>0.4</v>
      </c>
      <c r="G21" s="50" t="s">
        <v>14</v>
      </c>
      <c r="H21" s="59">
        <v>36</v>
      </c>
      <c r="I21" s="68">
        <f t="shared" si="0"/>
        <v>14.4</v>
      </c>
    </row>
    <row r="22" spans="1:9" ht="31.5" x14ac:dyDescent="0.2">
      <c r="A22" s="42" t="s">
        <v>61</v>
      </c>
      <c r="B22" s="43" t="s">
        <v>705</v>
      </c>
      <c r="C22" s="44" t="s">
        <v>706</v>
      </c>
      <c r="D22" s="45" t="s">
        <v>12</v>
      </c>
      <c r="E22" s="46" t="s">
        <v>13</v>
      </c>
      <c r="F22" s="58">
        <v>2.2999999999999998</v>
      </c>
      <c r="G22" s="50" t="s">
        <v>14</v>
      </c>
      <c r="H22" s="59">
        <v>7</v>
      </c>
      <c r="I22" s="68">
        <f t="shared" si="0"/>
        <v>16.099999999999998</v>
      </c>
    </row>
    <row r="23" spans="1:9" ht="31.5" x14ac:dyDescent="0.2">
      <c r="A23" s="42" t="s">
        <v>64</v>
      </c>
      <c r="B23" s="43" t="s">
        <v>707</v>
      </c>
      <c r="C23" s="44" t="s">
        <v>708</v>
      </c>
      <c r="D23" s="45" t="s">
        <v>12</v>
      </c>
      <c r="E23" s="46" t="s">
        <v>13</v>
      </c>
      <c r="F23" s="58">
        <v>2.1</v>
      </c>
      <c r="G23" s="50" t="s">
        <v>14</v>
      </c>
      <c r="H23" s="59">
        <v>30</v>
      </c>
      <c r="I23" s="68">
        <f t="shared" si="0"/>
        <v>63</v>
      </c>
    </row>
    <row r="24" spans="1:9" ht="31.5" x14ac:dyDescent="0.2">
      <c r="A24" s="42" t="s">
        <v>67</v>
      </c>
      <c r="B24" s="43" t="s">
        <v>120</v>
      </c>
      <c r="C24" s="44" t="s">
        <v>709</v>
      </c>
      <c r="D24" s="45" t="s">
        <v>12</v>
      </c>
      <c r="E24" s="46" t="s">
        <v>13</v>
      </c>
      <c r="F24" s="58">
        <v>5.9</v>
      </c>
      <c r="G24" s="50" t="s">
        <v>14</v>
      </c>
      <c r="H24" s="59">
        <v>21</v>
      </c>
      <c r="I24" s="68">
        <f t="shared" si="0"/>
        <v>123.9</v>
      </c>
    </row>
    <row r="25" spans="1:9" ht="31.5" x14ac:dyDescent="0.2">
      <c r="A25" s="42" t="s">
        <v>71</v>
      </c>
      <c r="B25" s="43" t="s">
        <v>710</v>
      </c>
      <c r="C25" s="44" t="s">
        <v>711</v>
      </c>
      <c r="D25" s="45" t="s">
        <v>12</v>
      </c>
      <c r="E25" s="46" t="s">
        <v>13</v>
      </c>
      <c r="F25" s="58">
        <v>8.6</v>
      </c>
      <c r="G25" s="50" t="s">
        <v>14</v>
      </c>
      <c r="H25" s="59">
        <v>52</v>
      </c>
      <c r="I25" s="68">
        <f t="shared" si="0"/>
        <v>447.2</v>
      </c>
    </row>
    <row r="26" spans="1:9" ht="31.5" x14ac:dyDescent="0.2">
      <c r="A26" s="42" t="s">
        <v>74</v>
      </c>
      <c r="B26" s="43" t="s">
        <v>694</v>
      </c>
      <c r="C26" s="44" t="s">
        <v>711</v>
      </c>
      <c r="D26" s="45" t="s">
        <v>12</v>
      </c>
      <c r="E26" s="46" t="s">
        <v>13</v>
      </c>
      <c r="F26" s="58">
        <v>0.2</v>
      </c>
      <c r="G26" s="50" t="s">
        <v>14</v>
      </c>
      <c r="H26" s="59">
        <v>24</v>
      </c>
      <c r="I26" s="68">
        <f t="shared" si="0"/>
        <v>4.8000000000000007</v>
      </c>
    </row>
    <row r="27" spans="1:9" ht="31.5" x14ac:dyDescent="0.2">
      <c r="A27" s="42" t="s">
        <v>77</v>
      </c>
      <c r="B27" s="43" t="s">
        <v>712</v>
      </c>
      <c r="C27" s="44" t="s">
        <v>713</v>
      </c>
      <c r="D27" s="45" t="s">
        <v>12</v>
      </c>
      <c r="E27" s="46" t="s">
        <v>70</v>
      </c>
      <c r="F27" s="58">
        <v>1.1000000000000001</v>
      </c>
      <c r="G27" s="50" t="s">
        <v>14</v>
      </c>
      <c r="H27" s="59">
        <v>44</v>
      </c>
      <c r="I27" s="68">
        <f t="shared" si="0"/>
        <v>48.400000000000006</v>
      </c>
    </row>
    <row r="28" spans="1:9" ht="31.5" x14ac:dyDescent="0.2">
      <c r="A28" s="42" t="s">
        <v>80</v>
      </c>
      <c r="B28" s="43" t="s">
        <v>714</v>
      </c>
      <c r="C28" s="44" t="s">
        <v>715</v>
      </c>
      <c r="D28" s="45" t="s">
        <v>12</v>
      </c>
      <c r="E28" s="46" t="s">
        <v>13</v>
      </c>
      <c r="F28" s="58">
        <v>0.1</v>
      </c>
      <c r="G28" s="50" t="s">
        <v>14</v>
      </c>
      <c r="H28" s="59">
        <v>12</v>
      </c>
      <c r="I28" s="68">
        <f t="shared" si="0"/>
        <v>1.2000000000000002</v>
      </c>
    </row>
    <row r="29" spans="1:9" ht="31.5" x14ac:dyDescent="0.2">
      <c r="A29" s="42" t="s">
        <v>83</v>
      </c>
      <c r="B29" s="43" t="s">
        <v>120</v>
      </c>
      <c r="C29" s="44" t="s">
        <v>716</v>
      </c>
      <c r="D29" s="45" t="s">
        <v>12</v>
      </c>
      <c r="E29" s="46" t="s">
        <v>13</v>
      </c>
      <c r="F29" s="58">
        <v>4.4000000000000004</v>
      </c>
      <c r="G29" s="50" t="s">
        <v>14</v>
      </c>
      <c r="H29" s="59">
        <v>40</v>
      </c>
      <c r="I29" s="68">
        <f t="shared" si="0"/>
        <v>176</v>
      </c>
    </row>
    <row r="30" spans="1:9" ht="31.5" x14ac:dyDescent="0.2">
      <c r="A30" s="42" t="s">
        <v>86</v>
      </c>
      <c r="B30" s="43" t="s">
        <v>717</v>
      </c>
      <c r="C30" s="44" t="s">
        <v>718</v>
      </c>
      <c r="D30" s="45" t="s">
        <v>12</v>
      </c>
      <c r="E30" s="46" t="s">
        <v>13</v>
      </c>
      <c r="F30" s="58">
        <v>4.5</v>
      </c>
      <c r="G30" s="50" t="s">
        <v>14</v>
      </c>
      <c r="H30" s="59">
        <v>28</v>
      </c>
      <c r="I30" s="68">
        <f t="shared" si="0"/>
        <v>126</v>
      </c>
    </row>
    <row r="31" spans="1:9" ht="47.25" x14ac:dyDescent="0.2">
      <c r="A31" s="42" t="s">
        <v>89</v>
      </c>
      <c r="B31" s="43" t="s">
        <v>719</v>
      </c>
      <c r="C31" s="44" t="s">
        <v>720</v>
      </c>
      <c r="D31" s="45" t="s">
        <v>12</v>
      </c>
      <c r="E31" s="46" t="s">
        <v>13</v>
      </c>
      <c r="F31" s="58">
        <v>4.5</v>
      </c>
      <c r="G31" s="50" t="s">
        <v>14</v>
      </c>
      <c r="H31" s="59">
        <v>2</v>
      </c>
      <c r="I31" s="68">
        <f t="shared" si="0"/>
        <v>9</v>
      </c>
    </row>
    <row r="32" spans="1:9" ht="31.5" x14ac:dyDescent="0.2">
      <c r="A32" s="42" t="s">
        <v>92</v>
      </c>
      <c r="B32" s="43" t="s">
        <v>721</v>
      </c>
      <c r="C32" s="44" t="s">
        <v>722</v>
      </c>
      <c r="D32" s="45" t="s">
        <v>12</v>
      </c>
      <c r="E32" s="46" t="s">
        <v>13</v>
      </c>
      <c r="F32" s="58">
        <v>0.4</v>
      </c>
      <c r="G32" s="50" t="s">
        <v>14</v>
      </c>
      <c r="H32" s="59">
        <v>12</v>
      </c>
      <c r="I32" s="68">
        <f t="shared" si="0"/>
        <v>4.8000000000000007</v>
      </c>
    </row>
    <row r="33" spans="1:9" ht="31.5" x14ac:dyDescent="0.2">
      <c r="A33" s="42" t="s">
        <v>95</v>
      </c>
      <c r="B33" s="43" t="s">
        <v>723</v>
      </c>
      <c r="C33" s="44" t="s">
        <v>724</v>
      </c>
      <c r="D33" s="45" t="s">
        <v>12</v>
      </c>
      <c r="E33" s="46" t="s">
        <v>13</v>
      </c>
      <c r="F33" s="58">
        <v>0.2</v>
      </c>
      <c r="G33" s="50" t="s">
        <v>14</v>
      </c>
      <c r="H33" s="59">
        <v>2</v>
      </c>
      <c r="I33" s="68">
        <f t="shared" si="0"/>
        <v>0.4</v>
      </c>
    </row>
    <row r="34" spans="1:9" ht="31.5" x14ac:dyDescent="0.2">
      <c r="A34" s="42" t="s">
        <v>97</v>
      </c>
      <c r="B34" s="43" t="s">
        <v>725</v>
      </c>
      <c r="C34" s="44" t="s">
        <v>726</v>
      </c>
      <c r="D34" s="45" t="s">
        <v>12</v>
      </c>
      <c r="E34" s="46" t="s">
        <v>13</v>
      </c>
      <c r="F34" s="58">
        <v>0.3</v>
      </c>
      <c r="G34" s="50" t="s">
        <v>14</v>
      </c>
      <c r="H34" s="59">
        <v>4</v>
      </c>
      <c r="I34" s="68">
        <f t="shared" si="0"/>
        <v>1.2</v>
      </c>
    </row>
    <row r="35" spans="1:9" ht="31.5" x14ac:dyDescent="0.2">
      <c r="A35" s="42" t="s">
        <v>100</v>
      </c>
      <c r="B35" s="43" t="s">
        <v>112</v>
      </c>
      <c r="C35" s="44" t="s">
        <v>727</v>
      </c>
      <c r="D35" s="45" t="s">
        <v>12</v>
      </c>
      <c r="E35" s="46" t="s">
        <v>13</v>
      </c>
      <c r="F35" s="58">
        <v>1</v>
      </c>
      <c r="G35" s="50" t="s">
        <v>14</v>
      </c>
      <c r="H35" s="59">
        <v>36</v>
      </c>
      <c r="I35" s="68">
        <f t="shared" si="0"/>
        <v>36</v>
      </c>
    </row>
    <row r="36" spans="1:9" ht="31.5" x14ac:dyDescent="0.2">
      <c r="A36" s="42" t="s">
        <v>103</v>
      </c>
      <c r="B36" s="43" t="s">
        <v>87</v>
      </c>
      <c r="C36" s="44" t="s">
        <v>728</v>
      </c>
      <c r="D36" s="45" t="s">
        <v>12</v>
      </c>
      <c r="E36" s="46" t="s">
        <v>13</v>
      </c>
      <c r="F36" s="58">
        <v>0.3</v>
      </c>
      <c r="G36" s="50" t="s">
        <v>14</v>
      </c>
      <c r="H36" s="59">
        <v>8</v>
      </c>
      <c r="I36" s="68">
        <f t="shared" si="0"/>
        <v>2.4</v>
      </c>
    </row>
    <row r="37" spans="1:9" ht="31.5" x14ac:dyDescent="0.2">
      <c r="A37" s="42" t="s">
        <v>104</v>
      </c>
      <c r="B37" s="43" t="s">
        <v>350</v>
      </c>
      <c r="C37" s="44" t="s">
        <v>729</v>
      </c>
      <c r="D37" s="45" t="s">
        <v>12</v>
      </c>
      <c r="E37" s="46" t="s">
        <v>13</v>
      </c>
      <c r="F37" s="58">
        <v>1.3</v>
      </c>
      <c r="G37" s="50" t="s">
        <v>14</v>
      </c>
      <c r="H37" s="59">
        <v>10</v>
      </c>
      <c r="I37" s="68">
        <f t="shared" si="0"/>
        <v>13</v>
      </c>
    </row>
    <row r="38" spans="1:9" ht="31.5" x14ac:dyDescent="0.2">
      <c r="A38" s="42" t="s">
        <v>106</v>
      </c>
      <c r="B38" s="43" t="s">
        <v>730</v>
      </c>
      <c r="C38" s="44" t="s">
        <v>731</v>
      </c>
      <c r="D38" s="45" t="s">
        <v>12</v>
      </c>
      <c r="E38" s="46" t="s">
        <v>13</v>
      </c>
      <c r="F38" s="60">
        <v>2.5000000000000001E-2</v>
      </c>
      <c r="G38" s="50" t="s">
        <v>14</v>
      </c>
      <c r="H38" s="59">
        <v>30</v>
      </c>
      <c r="I38" s="68">
        <f t="shared" si="0"/>
        <v>0.75</v>
      </c>
    </row>
    <row r="39" spans="1:9" ht="31.5" x14ac:dyDescent="0.2">
      <c r="A39" s="42" t="s">
        <v>108</v>
      </c>
      <c r="B39" s="43" t="s">
        <v>618</v>
      </c>
      <c r="C39" s="44" t="s">
        <v>732</v>
      </c>
      <c r="D39" s="45" t="s">
        <v>12</v>
      </c>
      <c r="E39" s="46" t="s">
        <v>13</v>
      </c>
      <c r="F39" s="58">
        <v>6.5</v>
      </c>
      <c r="G39" s="50" t="s">
        <v>14</v>
      </c>
      <c r="H39" s="59">
        <v>4</v>
      </c>
      <c r="I39" s="68">
        <f t="shared" si="0"/>
        <v>26</v>
      </c>
    </row>
    <row r="40" spans="1:9" ht="31.5" x14ac:dyDescent="0.2">
      <c r="A40" s="42" t="s">
        <v>111</v>
      </c>
      <c r="B40" s="43" t="s">
        <v>733</v>
      </c>
      <c r="C40" s="44" t="s">
        <v>734</v>
      </c>
      <c r="D40" s="45" t="s">
        <v>12</v>
      </c>
      <c r="E40" s="46" t="s">
        <v>13</v>
      </c>
      <c r="F40" s="58">
        <v>6.7</v>
      </c>
      <c r="G40" s="50" t="s">
        <v>14</v>
      </c>
      <c r="H40" s="59">
        <v>49</v>
      </c>
      <c r="I40" s="68">
        <f t="shared" si="0"/>
        <v>328.3</v>
      </c>
    </row>
    <row r="41" spans="1:9" ht="31.5" x14ac:dyDescent="0.2">
      <c r="A41" s="42" t="s">
        <v>114</v>
      </c>
      <c r="B41" s="43" t="s">
        <v>694</v>
      </c>
      <c r="C41" s="44" t="s">
        <v>735</v>
      </c>
      <c r="D41" s="45" t="s">
        <v>12</v>
      </c>
      <c r="E41" s="46" t="s">
        <v>13</v>
      </c>
      <c r="F41" s="58">
        <v>0.4</v>
      </c>
      <c r="G41" s="50" t="s">
        <v>14</v>
      </c>
      <c r="H41" s="59">
        <v>6</v>
      </c>
      <c r="I41" s="68">
        <f t="shared" si="0"/>
        <v>2.4000000000000004</v>
      </c>
    </row>
    <row r="42" spans="1:9" ht="31.5" x14ac:dyDescent="0.2">
      <c r="A42" s="42" t="s">
        <v>116</v>
      </c>
      <c r="B42" s="43" t="s">
        <v>120</v>
      </c>
      <c r="C42" s="44" t="s">
        <v>736</v>
      </c>
      <c r="D42" s="45" t="s">
        <v>12</v>
      </c>
      <c r="E42" s="46" t="s">
        <v>13</v>
      </c>
      <c r="F42" s="58">
        <v>4.5999999999999996</v>
      </c>
      <c r="G42" s="50" t="s">
        <v>14</v>
      </c>
      <c r="H42" s="59">
        <v>17</v>
      </c>
      <c r="I42" s="68">
        <f t="shared" si="0"/>
        <v>78.199999999999989</v>
      </c>
    </row>
    <row r="43" spans="1:9" ht="31.5" x14ac:dyDescent="0.2">
      <c r="A43" s="42" t="s">
        <v>119</v>
      </c>
      <c r="B43" s="43" t="s">
        <v>694</v>
      </c>
      <c r="C43" s="44" t="s">
        <v>737</v>
      </c>
      <c r="D43" s="45" t="s">
        <v>12</v>
      </c>
      <c r="E43" s="46" t="s">
        <v>13</v>
      </c>
      <c r="F43" s="58">
        <v>1.1000000000000001</v>
      </c>
      <c r="G43" s="50" t="s">
        <v>14</v>
      </c>
      <c r="H43" s="59">
        <v>10</v>
      </c>
      <c r="I43" s="68">
        <f t="shared" si="0"/>
        <v>11</v>
      </c>
    </row>
    <row r="44" spans="1:9" ht="31.5" x14ac:dyDescent="0.2">
      <c r="A44" s="42" t="s">
        <v>122</v>
      </c>
      <c r="B44" s="43" t="s">
        <v>120</v>
      </c>
      <c r="C44" s="44" t="s">
        <v>738</v>
      </c>
      <c r="D44" s="45" t="s">
        <v>12</v>
      </c>
      <c r="E44" s="46" t="s">
        <v>13</v>
      </c>
      <c r="F44" s="58">
        <v>5.7</v>
      </c>
      <c r="G44" s="50" t="s">
        <v>14</v>
      </c>
      <c r="H44" s="59">
        <v>27</v>
      </c>
      <c r="I44" s="68">
        <f t="shared" si="0"/>
        <v>153.9</v>
      </c>
    </row>
    <row r="45" spans="1:9" ht="31.5" x14ac:dyDescent="0.2">
      <c r="A45" s="42" t="s">
        <v>125</v>
      </c>
      <c r="B45" s="43" t="s">
        <v>350</v>
      </c>
      <c r="C45" s="44" t="s">
        <v>739</v>
      </c>
      <c r="D45" s="45" t="s">
        <v>12</v>
      </c>
      <c r="E45" s="46" t="s">
        <v>13</v>
      </c>
      <c r="F45" s="58">
        <v>1.2</v>
      </c>
      <c r="G45" s="50" t="s">
        <v>14</v>
      </c>
      <c r="H45" s="59">
        <v>49</v>
      </c>
      <c r="I45" s="68">
        <f t="shared" si="0"/>
        <v>58.8</v>
      </c>
    </row>
    <row r="46" spans="1:9" ht="47.25" x14ac:dyDescent="0.2">
      <c r="A46" s="42" t="s">
        <v>128</v>
      </c>
      <c r="B46" s="43" t="s">
        <v>350</v>
      </c>
      <c r="C46" s="44" t="s">
        <v>740</v>
      </c>
      <c r="D46" s="45" t="s">
        <v>12</v>
      </c>
      <c r="E46" s="46" t="s">
        <v>13</v>
      </c>
      <c r="F46" s="58">
        <v>1.1000000000000001</v>
      </c>
      <c r="G46" s="50" t="s">
        <v>14</v>
      </c>
      <c r="H46" s="59">
        <v>17</v>
      </c>
      <c r="I46" s="68">
        <f t="shared" si="0"/>
        <v>18.700000000000003</v>
      </c>
    </row>
    <row r="47" spans="1:9" ht="31.5" x14ac:dyDescent="0.2">
      <c r="A47" s="42" t="s">
        <v>131</v>
      </c>
      <c r="B47" s="43" t="s">
        <v>567</v>
      </c>
      <c r="C47" s="44" t="s">
        <v>741</v>
      </c>
      <c r="D47" s="45" t="s">
        <v>12</v>
      </c>
      <c r="E47" s="46" t="s">
        <v>13</v>
      </c>
      <c r="F47" s="60">
        <v>2.5000000000000001E-2</v>
      </c>
      <c r="G47" s="50" t="s">
        <v>14</v>
      </c>
      <c r="H47" s="59">
        <v>12</v>
      </c>
      <c r="I47" s="68">
        <f t="shared" si="0"/>
        <v>0.30000000000000004</v>
      </c>
    </row>
    <row r="48" spans="1:9" ht="31.5" x14ac:dyDescent="0.2">
      <c r="A48" s="42" t="s">
        <v>134</v>
      </c>
      <c r="B48" s="43" t="s">
        <v>191</v>
      </c>
      <c r="C48" s="44" t="s">
        <v>742</v>
      </c>
      <c r="D48" s="45" t="s">
        <v>12</v>
      </c>
      <c r="E48" s="46" t="s">
        <v>13</v>
      </c>
      <c r="F48" s="58">
        <v>0.2</v>
      </c>
      <c r="G48" s="50" t="s">
        <v>14</v>
      </c>
      <c r="H48" s="59">
        <v>80</v>
      </c>
      <c r="I48" s="68">
        <f t="shared" si="0"/>
        <v>16</v>
      </c>
    </row>
    <row r="49" spans="1:9" ht="31.5" x14ac:dyDescent="0.2">
      <c r="A49" s="42" t="s">
        <v>137</v>
      </c>
      <c r="B49" s="43" t="s">
        <v>743</v>
      </c>
      <c r="C49" s="44" t="s">
        <v>744</v>
      </c>
      <c r="D49" s="45" t="s">
        <v>12</v>
      </c>
      <c r="E49" s="46" t="s">
        <v>13</v>
      </c>
      <c r="F49" s="58">
        <v>0.3</v>
      </c>
      <c r="G49" s="50" t="s">
        <v>14</v>
      </c>
      <c r="H49" s="59">
        <v>8</v>
      </c>
      <c r="I49" s="68">
        <f t="shared" si="0"/>
        <v>2.4</v>
      </c>
    </row>
    <row r="50" spans="1:9" ht="31.5" x14ac:dyDescent="0.2">
      <c r="A50" s="42" t="s">
        <v>139</v>
      </c>
      <c r="B50" s="43" t="s">
        <v>743</v>
      </c>
      <c r="C50" s="44" t="s">
        <v>744</v>
      </c>
      <c r="D50" s="45" t="s">
        <v>18</v>
      </c>
      <c r="E50" s="46" t="s">
        <v>13</v>
      </c>
      <c r="F50" s="58">
        <v>0.4</v>
      </c>
      <c r="G50" s="50" t="s">
        <v>14</v>
      </c>
      <c r="H50" s="59">
        <v>40</v>
      </c>
      <c r="I50" s="68">
        <f t="shared" si="0"/>
        <v>16</v>
      </c>
    </row>
    <row r="51" spans="1:9" ht="31.5" x14ac:dyDescent="0.2">
      <c r="A51" s="42" t="s">
        <v>141</v>
      </c>
      <c r="B51" s="43" t="s">
        <v>745</v>
      </c>
      <c r="C51" s="44" t="s">
        <v>746</v>
      </c>
      <c r="D51" s="45" t="s">
        <v>12</v>
      </c>
      <c r="E51" s="46" t="s">
        <v>13</v>
      </c>
      <c r="F51" s="58">
        <v>0.4</v>
      </c>
      <c r="G51" s="50" t="s">
        <v>14</v>
      </c>
      <c r="H51" s="59">
        <v>38</v>
      </c>
      <c r="I51" s="68">
        <f t="shared" si="0"/>
        <v>15.200000000000001</v>
      </c>
    </row>
    <row r="52" spans="1:9" ht="31.5" x14ac:dyDescent="0.2">
      <c r="A52" s="42" t="s">
        <v>143</v>
      </c>
      <c r="B52" s="43" t="s">
        <v>747</v>
      </c>
      <c r="C52" s="44" t="s">
        <v>748</v>
      </c>
      <c r="D52" s="45" t="s">
        <v>12</v>
      </c>
      <c r="E52" s="46" t="s">
        <v>13</v>
      </c>
      <c r="F52" s="60">
        <v>4.4999999999999998E-2</v>
      </c>
      <c r="G52" s="50" t="s">
        <v>14</v>
      </c>
      <c r="H52" s="59">
        <v>68</v>
      </c>
      <c r="I52" s="68">
        <f t="shared" si="0"/>
        <v>3.06</v>
      </c>
    </row>
    <row r="53" spans="1:9" ht="31.5" x14ac:dyDescent="0.2">
      <c r="A53" s="42" t="s">
        <v>146</v>
      </c>
      <c r="B53" s="43" t="s">
        <v>749</v>
      </c>
      <c r="C53" s="44" t="s">
        <v>750</v>
      </c>
      <c r="D53" s="45" t="s">
        <v>12</v>
      </c>
      <c r="E53" s="46" t="s">
        <v>13</v>
      </c>
      <c r="F53" s="60">
        <v>2.5000000000000001E-2</v>
      </c>
      <c r="G53" s="50" t="s">
        <v>14</v>
      </c>
      <c r="H53" s="59">
        <v>4</v>
      </c>
      <c r="I53" s="68">
        <f t="shared" si="0"/>
        <v>0.1</v>
      </c>
    </row>
    <row r="54" spans="1:9" ht="31.5" x14ac:dyDescent="0.2">
      <c r="A54" s="42" t="s">
        <v>148</v>
      </c>
      <c r="B54" s="43" t="s">
        <v>751</v>
      </c>
      <c r="C54" s="44" t="s">
        <v>752</v>
      </c>
      <c r="D54" s="45" t="s">
        <v>18</v>
      </c>
      <c r="E54" s="46" t="s">
        <v>13</v>
      </c>
      <c r="F54" s="58">
        <v>40.200000000000003</v>
      </c>
      <c r="G54" s="50" t="s">
        <v>14</v>
      </c>
      <c r="H54" s="59">
        <v>11</v>
      </c>
      <c r="I54" s="68">
        <f t="shared" si="0"/>
        <v>442.20000000000005</v>
      </c>
    </row>
    <row r="55" spans="1:9" ht="47.25" x14ac:dyDescent="0.2">
      <c r="A55" s="42" t="s">
        <v>150</v>
      </c>
      <c r="B55" s="43" t="s">
        <v>753</v>
      </c>
      <c r="C55" s="44" t="s">
        <v>754</v>
      </c>
      <c r="D55" s="45" t="s">
        <v>18</v>
      </c>
      <c r="E55" s="46" t="s">
        <v>13</v>
      </c>
      <c r="F55" s="58">
        <v>59.2</v>
      </c>
      <c r="G55" s="50" t="s">
        <v>14</v>
      </c>
      <c r="H55" s="59">
        <v>10</v>
      </c>
      <c r="I55" s="68">
        <f t="shared" si="0"/>
        <v>592</v>
      </c>
    </row>
    <row r="56" spans="1:9" ht="31.5" x14ac:dyDescent="0.2">
      <c r="A56" s="42" t="s">
        <v>153</v>
      </c>
      <c r="B56" s="43" t="s">
        <v>747</v>
      </c>
      <c r="C56" s="44" t="s">
        <v>755</v>
      </c>
      <c r="D56" s="45" t="s">
        <v>12</v>
      </c>
      <c r="E56" s="46" t="s">
        <v>13</v>
      </c>
      <c r="F56" s="60">
        <v>0.05</v>
      </c>
      <c r="G56" s="50" t="s">
        <v>14</v>
      </c>
      <c r="H56" s="59">
        <v>42</v>
      </c>
      <c r="I56" s="68">
        <f t="shared" si="0"/>
        <v>2.1</v>
      </c>
    </row>
    <row r="57" spans="1:9" ht="31.5" x14ac:dyDescent="0.2">
      <c r="A57" s="42" t="s">
        <v>155</v>
      </c>
      <c r="B57" s="43" t="s">
        <v>745</v>
      </c>
      <c r="C57" s="44" t="s">
        <v>756</v>
      </c>
      <c r="D57" s="45" t="s">
        <v>12</v>
      </c>
      <c r="E57" s="46" t="s">
        <v>13</v>
      </c>
      <c r="F57" s="58">
        <v>0.4</v>
      </c>
      <c r="G57" s="50" t="s">
        <v>14</v>
      </c>
      <c r="H57" s="59">
        <v>12</v>
      </c>
      <c r="I57" s="68">
        <f t="shared" si="0"/>
        <v>4.8000000000000007</v>
      </c>
    </row>
    <row r="58" spans="1:9" ht="31.5" x14ac:dyDescent="0.2">
      <c r="A58" s="42" t="s">
        <v>157</v>
      </c>
      <c r="B58" s="43" t="s">
        <v>757</v>
      </c>
      <c r="C58" s="44" t="s">
        <v>758</v>
      </c>
      <c r="D58" s="45" t="s">
        <v>12</v>
      </c>
      <c r="E58" s="46" t="s">
        <v>13</v>
      </c>
      <c r="F58" s="60">
        <v>4.4999999999999998E-2</v>
      </c>
      <c r="G58" s="50" t="s">
        <v>14</v>
      </c>
      <c r="H58" s="59">
        <v>26</v>
      </c>
      <c r="I58" s="68">
        <f t="shared" si="0"/>
        <v>1.17</v>
      </c>
    </row>
    <row r="59" spans="1:9" ht="31.5" x14ac:dyDescent="0.2">
      <c r="A59" s="42" t="s">
        <v>160</v>
      </c>
      <c r="B59" s="43" t="s">
        <v>759</v>
      </c>
      <c r="C59" s="44" t="s">
        <v>760</v>
      </c>
      <c r="D59" s="45" t="s">
        <v>12</v>
      </c>
      <c r="E59" s="46" t="s">
        <v>13</v>
      </c>
      <c r="F59" s="58">
        <v>0.4</v>
      </c>
      <c r="G59" s="50" t="s">
        <v>14</v>
      </c>
      <c r="H59" s="59">
        <v>36</v>
      </c>
      <c r="I59" s="68">
        <f t="shared" si="0"/>
        <v>14.4</v>
      </c>
    </row>
    <row r="60" spans="1:9" ht="31.5" x14ac:dyDescent="0.2">
      <c r="A60" s="42" t="s">
        <v>162</v>
      </c>
      <c r="B60" s="43" t="s">
        <v>20</v>
      </c>
      <c r="C60" s="44" t="s">
        <v>761</v>
      </c>
      <c r="D60" s="45" t="s">
        <v>12</v>
      </c>
      <c r="E60" s="46" t="s">
        <v>13</v>
      </c>
      <c r="F60" s="58">
        <v>2</v>
      </c>
      <c r="G60" s="50" t="s">
        <v>14</v>
      </c>
      <c r="H60" s="59">
        <v>10</v>
      </c>
      <c r="I60" s="68">
        <f t="shared" si="0"/>
        <v>20</v>
      </c>
    </row>
    <row r="61" spans="1:9" ht="31.5" x14ac:dyDescent="0.2">
      <c r="A61" s="42" t="s">
        <v>165</v>
      </c>
      <c r="B61" s="43" t="s">
        <v>112</v>
      </c>
      <c r="C61" s="44" t="s">
        <v>762</v>
      </c>
      <c r="D61" s="45" t="s">
        <v>12</v>
      </c>
      <c r="E61" s="46" t="s">
        <v>13</v>
      </c>
      <c r="F61" s="58">
        <v>0.6</v>
      </c>
      <c r="G61" s="50" t="s">
        <v>14</v>
      </c>
      <c r="H61" s="59">
        <v>33</v>
      </c>
      <c r="I61" s="68">
        <f t="shared" si="0"/>
        <v>19.8</v>
      </c>
    </row>
    <row r="62" spans="1:9" ht="31.5" x14ac:dyDescent="0.2">
      <c r="A62" s="42" t="s">
        <v>167</v>
      </c>
      <c r="B62" s="43" t="s">
        <v>763</v>
      </c>
      <c r="C62" s="44" t="s">
        <v>764</v>
      </c>
      <c r="D62" s="45" t="s">
        <v>12</v>
      </c>
      <c r="E62" s="46" t="s">
        <v>13</v>
      </c>
      <c r="F62" s="58">
        <v>0.1</v>
      </c>
      <c r="G62" s="50" t="s">
        <v>14</v>
      </c>
      <c r="H62" s="59">
        <v>2</v>
      </c>
      <c r="I62" s="68">
        <f t="shared" si="0"/>
        <v>0.2</v>
      </c>
    </row>
    <row r="63" spans="1:9" ht="31.5" x14ac:dyDescent="0.2">
      <c r="A63" s="42" t="s">
        <v>170</v>
      </c>
      <c r="B63" s="43" t="s">
        <v>765</v>
      </c>
      <c r="C63" s="44" t="s">
        <v>766</v>
      </c>
      <c r="D63" s="45" t="s">
        <v>12</v>
      </c>
      <c r="E63" s="46" t="s">
        <v>13</v>
      </c>
      <c r="F63" s="58">
        <v>0.6</v>
      </c>
      <c r="G63" s="50" t="s">
        <v>14</v>
      </c>
      <c r="H63" s="59">
        <v>18</v>
      </c>
      <c r="I63" s="68">
        <f t="shared" si="0"/>
        <v>10.799999999999999</v>
      </c>
    </row>
    <row r="64" spans="1:9" ht="15.75" x14ac:dyDescent="0.2">
      <c r="A64" s="42" t="s">
        <v>173</v>
      </c>
      <c r="B64" s="43" t="s">
        <v>295</v>
      </c>
      <c r="C64" s="44" t="s">
        <v>285</v>
      </c>
      <c r="D64" s="45" t="s">
        <v>12</v>
      </c>
      <c r="E64" s="46" t="s">
        <v>13</v>
      </c>
      <c r="F64" s="58">
        <v>0.4</v>
      </c>
      <c r="G64" s="50" t="s">
        <v>14</v>
      </c>
      <c r="H64" s="59">
        <v>8</v>
      </c>
      <c r="I64" s="68">
        <f t="shared" si="0"/>
        <v>3.2</v>
      </c>
    </row>
    <row r="65" spans="1:9" ht="15.75" x14ac:dyDescent="0.2">
      <c r="A65" s="42" t="s">
        <v>176</v>
      </c>
      <c r="B65" s="43" t="s">
        <v>767</v>
      </c>
      <c r="C65" s="44" t="s">
        <v>768</v>
      </c>
      <c r="D65" s="45" t="s">
        <v>12</v>
      </c>
      <c r="E65" s="46" t="s">
        <v>13</v>
      </c>
      <c r="F65" s="58">
        <v>0.1</v>
      </c>
      <c r="G65" s="50" t="s">
        <v>14</v>
      </c>
      <c r="H65" s="59">
        <v>6</v>
      </c>
      <c r="I65" s="68">
        <f t="shared" si="0"/>
        <v>0.60000000000000009</v>
      </c>
    </row>
    <row r="66" spans="1:9" ht="15.75" x14ac:dyDescent="0.2">
      <c r="A66" s="42" t="s">
        <v>179</v>
      </c>
      <c r="B66" s="43" t="s">
        <v>767</v>
      </c>
      <c r="C66" s="44" t="s">
        <v>769</v>
      </c>
      <c r="D66" s="45" t="s">
        <v>12</v>
      </c>
      <c r="E66" s="46" t="s">
        <v>13</v>
      </c>
      <c r="F66" s="58">
        <v>1.2</v>
      </c>
      <c r="G66" s="50" t="s">
        <v>14</v>
      </c>
      <c r="H66" s="59">
        <v>12</v>
      </c>
      <c r="I66" s="68">
        <f t="shared" si="0"/>
        <v>14.399999999999999</v>
      </c>
    </row>
    <row r="67" spans="1:9" ht="15.75" x14ac:dyDescent="0.2">
      <c r="A67" s="42" t="s">
        <v>181</v>
      </c>
      <c r="B67" s="43" t="s">
        <v>47</v>
      </c>
      <c r="C67" s="44" t="s">
        <v>770</v>
      </c>
      <c r="D67" s="45" t="s">
        <v>12</v>
      </c>
      <c r="E67" s="46" t="s">
        <v>13</v>
      </c>
      <c r="F67" s="58">
        <v>0.5</v>
      </c>
      <c r="G67" s="50" t="s">
        <v>14</v>
      </c>
      <c r="H67" s="59">
        <v>30</v>
      </c>
      <c r="I67" s="68">
        <f t="shared" si="0"/>
        <v>15</v>
      </c>
    </row>
    <row r="68" spans="1:9" ht="15.75" x14ac:dyDescent="0.2">
      <c r="A68" s="42" t="s">
        <v>183</v>
      </c>
      <c r="B68" s="43" t="s">
        <v>36</v>
      </c>
      <c r="C68" s="44" t="s">
        <v>771</v>
      </c>
      <c r="D68" s="45" t="s">
        <v>12</v>
      </c>
      <c r="E68" s="46" t="s">
        <v>13</v>
      </c>
      <c r="F68" s="58">
        <v>0.54</v>
      </c>
      <c r="G68" s="50" t="s">
        <v>14</v>
      </c>
      <c r="H68" s="59">
        <v>8</v>
      </c>
      <c r="I68" s="68">
        <f t="shared" si="0"/>
        <v>4.32</v>
      </c>
    </row>
    <row r="69" spans="1:9" ht="31.5" x14ac:dyDescent="0.2">
      <c r="A69" s="42" t="s">
        <v>185</v>
      </c>
      <c r="B69" s="43" t="s">
        <v>650</v>
      </c>
      <c r="C69" s="44" t="s">
        <v>772</v>
      </c>
      <c r="D69" s="45" t="s">
        <v>12</v>
      </c>
      <c r="E69" s="46" t="s">
        <v>13</v>
      </c>
      <c r="F69" s="58">
        <v>12.3</v>
      </c>
      <c r="G69" s="50" t="s">
        <v>14</v>
      </c>
      <c r="H69" s="59">
        <v>13</v>
      </c>
      <c r="I69" s="68">
        <f t="shared" si="0"/>
        <v>159.9</v>
      </c>
    </row>
    <row r="70" spans="1:9" ht="31.5" x14ac:dyDescent="0.2">
      <c r="A70" s="42" t="s">
        <v>187</v>
      </c>
      <c r="B70" s="43" t="s">
        <v>773</v>
      </c>
      <c r="C70" s="44" t="s">
        <v>774</v>
      </c>
      <c r="D70" s="45" t="s">
        <v>18</v>
      </c>
      <c r="E70" s="46" t="s">
        <v>13</v>
      </c>
      <c r="F70" s="58">
        <v>102</v>
      </c>
      <c r="G70" s="50" t="s">
        <v>14</v>
      </c>
      <c r="H70" s="59">
        <v>3</v>
      </c>
      <c r="I70" s="68">
        <f t="shared" si="0"/>
        <v>306</v>
      </c>
    </row>
    <row r="71" spans="1:9" ht="31.5" x14ac:dyDescent="0.2">
      <c r="A71" s="42" t="s">
        <v>190</v>
      </c>
      <c r="B71" s="43" t="s">
        <v>691</v>
      </c>
      <c r="C71" s="44" t="s">
        <v>775</v>
      </c>
      <c r="D71" s="45" t="s">
        <v>12</v>
      </c>
      <c r="E71" s="46" t="s">
        <v>13</v>
      </c>
      <c r="F71" s="58">
        <v>7.5</v>
      </c>
      <c r="G71" s="50" t="s">
        <v>14</v>
      </c>
      <c r="H71" s="59">
        <v>50</v>
      </c>
      <c r="I71" s="68">
        <f t="shared" ref="I71:I134" si="1">F71*H71</f>
        <v>375</v>
      </c>
    </row>
    <row r="72" spans="1:9" ht="31.5" x14ac:dyDescent="0.2">
      <c r="A72" s="42" t="s">
        <v>193</v>
      </c>
      <c r="B72" s="43" t="s">
        <v>224</v>
      </c>
      <c r="C72" s="44" t="s">
        <v>776</v>
      </c>
      <c r="D72" s="45" t="s">
        <v>12</v>
      </c>
      <c r="E72" s="46" t="s">
        <v>13</v>
      </c>
      <c r="F72" s="58">
        <v>0.4</v>
      </c>
      <c r="G72" s="50" t="s">
        <v>14</v>
      </c>
      <c r="H72" s="59">
        <v>38</v>
      </c>
      <c r="I72" s="68">
        <f t="shared" si="1"/>
        <v>15.200000000000001</v>
      </c>
    </row>
    <row r="73" spans="1:9" ht="31.5" x14ac:dyDescent="0.2">
      <c r="A73" s="42" t="s">
        <v>196</v>
      </c>
      <c r="B73" s="43" t="s">
        <v>129</v>
      </c>
      <c r="C73" s="44" t="s">
        <v>777</v>
      </c>
      <c r="D73" s="45" t="s">
        <v>12</v>
      </c>
      <c r="E73" s="46" t="s">
        <v>13</v>
      </c>
      <c r="F73" s="58">
        <v>1</v>
      </c>
      <c r="G73" s="50" t="s">
        <v>14</v>
      </c>
      <c r="H73" s="59">
        <v>30</v>
      </c>
      <c r="I73" s="68">
        <f t="shared" si="1"/>
        <v>30</v>
      </c>
    </row>
    <row r="74" spans="1:9" ht="31.5" x14ac:dyDescent="0.2">
      <c r="A74" s="42" t="s">
        <v>199</v>
      </c>
      <c r="B74" s="43" t="s">
        <v>650</v>
      </c>
      <c r="C74" s="44" t="s">
        <v>778</v>
      </c>
      <c r="D74" s="45" t="s">
        <v>12</v>
      </c>
      <c r="E74" s="46" t="s">
        <v>13</v>
      </c>
      <c r="F74" s="58">
        <v>6.9</v>
      </c>
      <c r="G74" s="50" t="s">
        <v>14</v>
      </c>
      <c r="H74" s="59">
        <v>34</v>
      </c>
      <c r="I74" s="68">
        <f t="shared" si="1"/>
        <v>234.60000000000002</v>
      </c>
    </row>
    <row r="75" spans="1:9" ht="31.5" x14ac:dyDescent="0.2">
      <c r="A75" s="42" t="s">
        <v>202</v>
      </c>
      <c r="B75" s="43" t="s">
        <v>360</v>
      </c>
      <c r="C75" s="44" t="s">
        <v>779</v>
      </c>
      <c r="D75" s="45" t="s">
        <v>12</v>
      </c>
      <c r="E75" s="46" t="s">
        <v>13</v>
      </c>
      <c r="F75" s="58">
        <v>0.9</v>
      </c>
      <c r="G75" s="50" t="s">
        <v>14</v>
      </c>
      <c r="H75" s="59">
        <v>12</v>
      </c>
      <c r="I75" s="68">
        <f t="shared" si="1"/>
        <v>10.8</v>
      </c>
    </row>
    <row r="76" spans="1:9" ht="31.5" x14ac:dyDescent="0.2">
      <c r="A76" s="42" t="s">
        <v>205</v>
      </c>
      <c r="B76" s="43" t="s">
        <v>360</v>
      </c>
      <c r="C76" s="44" t="s">
        <v>780</v>
      </c>
      <c r="D76" s="45" t="s">
        <v>12</v>
      </c>
      <c r="E76" s="46" t="s">
        <v>13</v>
      </c>
      <c r="F76" s="58">
        <v>1.7</v>
      </c>
      <c r="G76" s="50" t="s">
        <v>14</v>
      </c>
      <c r="H76" s="59">
        <v>6</v>
      </c>
      <c r="I76" s="68">
        <f t="shared" si="1"/>
        <v>10.199999999999999</v>
      </c>
    </row>
    <row r="77" spans="1:9" ht="31.5" x14ac:dyDescent="0.2">
      <c r="A77" s="42" t="s">
        <v>208</v>
      </c>
      <c r="B77" s="43" t="s">
        <v>781</v>
      </c>
      <c r="C77" s="44" t="s">
        <v>782</v>
      </c>
      <c r="D77" s="45" t="s">
        <v>18</v>
      </c>
      <c r="E77" s="46" t="s">
        <v>13</v>
      </c>
      <c r="F77" s="58">
        <v>462</v>
      </c>
      <c r="G77" s="50" t="s">
        <v>14</v>
      </c>
      <c r="H77" s="59">
        <v>9</v>
      </c>
      <c r="I77" s="68">
        <f t="shared" si="1"/>
        <v>4158</v>
      </c>
    </row>
    <row r="78" spans="1:9" ht="31.5" x14ac:dyDescent="0.2">
      <c r="A78" s="42" t="s">
        <v>211</v>
      </c>
      <c r="B78" s="43" t="s">
        <v>783</v>
      </c>
      <c r="C78" s="44" t="s">
        <v>784</v>
      </c>
      <c r="D78" s="45" t="s">
        <v>12</v>
      </c>
      <c r="E78" s="46" t="s">
        <v>13</v>
      </c>
      <c r="F78" s="58">
        <v>0.9</v>
      </c>
      <c r="G78" s="50" t="s">
        <v>14</v>
      </c>
      <c r="H78" s="59">
        <v>2</v>
      </c>
      <c r="I78" s="68">
        <f t="shared" si="1"/>
        <v>1.8</v>
      </c>
    </row>
    <row r="79" spans="1:9" ht="31.5" x14ac:dyDescent="0.2">
      <c r="A79" s="42" t="s">
        <v>214</v>
      </c>
      <c r="B79" s="43" t="s">
        <v>129</v>
      </c>
      <c r="C79" s="44" t="s">
        <v>785</v>
      </c>
      <c r="D79" s="45" t="s">
        <v>12</v>
      </c>
      <c r="E79" s="46" t="s">
        <v>13</v>
      </c>
      <c r="F79" s="58">
        <v>0.4</v>
      </c>
      <c r="G79" s="50" t="s">
        <v>14</v>
      </c>
      <c r="H79" s="59">
        <v>8</v>
      </c>
      <c r="I79" s="68">
        <f t="shared" si="1"/>
        <v>3.2</v>
      </c>
    </row>
    <row r="80" spans="1:9" ht="31.5" x14ac:dyDescent="0.2">
      <c r="A80" s="42" t="s">
        <v>217</v>
      </c>
      <c r="B80" s="43" t="s">
        <v>20</v>
      </c>
      <c r="C80" s="44" t="s">
        <v>786</v>
      </c>
      <c r="D80" s="45" t="s">
        <v>12</v>
      </c>
      <c r="E80" s="46" t="s">
        <v>13</v>
      </c>
      <c r="F80" s="58">
        <v>23.8</v>
      </c>
      <c r="G80" s="50" t="s">
        <v>14</v>
      </c>
      <c r="H80" s="59">
        <v>21</v>
      </c>
      <c r="I80" s="68">
        <f t="shared" si="1"/>
        <v>499.8</v>
      </c>
    </row>
    <row r="81" spans="1:9" ht="31.5" x14ac:dyDescent="0.2">
      <c r="A81" s="42" t="s">
        <v>220</v>
      </c>
      <c r="B81" s="43" t="s">
        <v>41</v>
      </c>
      <c r="C81" s="44" t="s">
        <v>787</v>
      </c>
      <c r="D81" s="45" t="s">
        <v>18</v>
      </c>
      <c r="E81" s="46" t="s">
        <v>13</v>
      </c>
      <c r="F81" s="58">
        <v>127</v>
      </c>
      <c r="G81" s="50" t="s">
        <v>14</v>
      </c>
      <c r="H81" s="59">
        <v>11</v>
      </c>
      <c r="I81" s="68">
        <f t="shared" si="1"/>
        <v>1397</v>
      </c>
    </row>
    <row r="82" spans="1:9" ht="31.5" x14ac:dyDescent="0.2">
      <c r="A82" s="42" t="s">
        <v>223</v>
      </c>
      <c r="B82" s="43" t="s">
        <v>788</v>
      </c>
      <c r="C82" s="44" t="s">
        <v>789</v>
      </c>
      <c r="D82" s="45" t="s">
        <v>12</v>
      </c>
      <c r="E82" s="46" t="s">
        <v>13</v>
      </c>
      <c r="F82" s="58">
        <v>17</v>
      </c>
      <c r="G82" s="50" t="s">
        <v>14</v>
      </c>
      <c r="H82" s="59">
        <v>6</v>
      </c>
      <c r="I82" s="68">
        <f t="shared" si="1"/>
        <v>102</v>
      </c>
    </row>
    <row r="83" spans="1:9" ht="31.5" x14ac:dyDescent="0.2">
      <c r="A83" s="42" t="s">
        <v>226</v>
      </c>
      <c r="B83" s="43" t="s">
        <v>120</v>
      </c>
      <c r="C83" s="44" t="s">
        <v>790</v>
      </c>
      <c r="D83" s="45" t="s">
        <v>18</v>
      </c>
      <c r="E83" s="46" t="s">
        <v>13</v>
      </c>
      <c r="F83" s="58">
        <v>262.39999999999998</v>
      </c>
      <c r="G83" s="50" t="s">
        <v>14</v>
      </c>
      <c r="H83" s="59">
        <v>8</v>
      </c>
      <c r="I83" s="68">
        <f t="shared" si="1"/>
        <v>2099.1999999999998</v>
      </c>
    </row>
    <row r="84" spans="1:9" ht="31.5" x14ac:dyDescent="0.2">
      <c r="A84" s="42" t="s">
        <v>229</v>
      </c>
      <c r="B84" s="43" t="s">
        <v>791</v>
      </c>
      <c r="C84" s="44" t="s">
        <v>792</v>
      </c>
      <c r="D84" s="45" t="s">
        <v>18</v>
      </c>
      <c r="E84" s="46" t="s">
        <v>13</v>
      </c>
      <c r="F84" s="58">
        <v>146</v>
      </c>
      <c r="G84" s="50" t="s">
        <v>14</v>
      </c>
      <c r="H84" s="59">
        <v>12</v>
      </c>
      <c r="I84" s="68">
        <f t="shared" si="1"/>
        <v>1752</v>
      </c>
    </row>
    <row r="85" spans="1:9" ht="31.5" x14ac:dyDescent="0.2">
      <c r="A85" s="42" t="s">
        <v>232</v>
      </c>
      <c r="B85" s="43" t="s">
        <v>120</v>
      </c>
      <c r="C85" s="44" t="s">
        <v>793</v>
      </c>
      <c r="D85" s="45" t="s">
        <v>18</v>
      </c>
      <c r="E85" s="46" t="s">
        <v>13</v>
      </c>
      <c r="F85" s="58">
        <v>34.5</v>
      </c>
      <c r="G85" s="50" t="s">
        <v>14</v>
      </c>
      <c r="H85" s="59">
        <v>8</v>
      </c>
      <c r="I85" s="68">
        <f t="shared" si="1"/>
        <v>276</v>
      </c>
    </row>
    <row r="86" spans="1:9" ht="31.5" x14ac:dyDescent="0.2">
      <c r="A86" s="42" t="s">
        <v>235</v>
      </c>
      <c r="B86" s="43" t="s">
        <v>120</v>
      </c>
      <c r="C86" s="44" t="s">
        <v>793</v>
      </c>
      <c r="D86" s="45" t="s">
        <v>12</v>
      </c>
      <c r="E86" s="46" t="s">
        <v>13</v>
      </c>
      <c r="F86" s="58">
        <v>34.5</v>
      </c>
      <c r="G86" s="50" t="s">
        <v>14</v>
      </c>
      <c r="H86" s="59">
        <v>5</v>
      </c>
      <c r="I86" s="68">
        <f t="shared" si="1"/>
        <v>172.5</v>
      </c>
    </row>
    <row r="87" spans="1:9" ht="31.5" x14ac:dyDescent="0.2">
      <c r="A87" s="42" t="s">
        <v>237</v>
      </c>
      <c r="B87" s="43" t="s">
        <v>360</v>
      </c>
      <c r="C87" s="44" t="s">
        <v>794</v>
      </c>
      <c r="D87" s="45" t="s">
        <v>12</v>
      </c>
      <c r="E87" s="46" t="s">
        <v>13</v>
      </c>
      <c r="F87" s="58">
        <v>4.7</v>
      </c>
      <c r="G87" s="50" t="s">
        <v>14</v>
      </c>
      <c r="H87" s="59">
        <v>12</v>
      </c>
      <c r="I87" s="68">
        <f t="shared" si="1"/>
        <v>56.400000000000006</v>
      </c>
    </row>
    <row r="88" spans="1:9" ht="31.5" x14ac:dyDescent="0.2">
      <c r="A88" s="42" t="s">
        <v>240</v>
      </c>
      <c r="B88" s="43" t="s">
        <v>650</v>
      </c>
      <c r="C88" s="44" t="s">
        <v>795</v>
      </c>
      <c r="D88" s="45" t="s">
        <v>12</v>
      </c>
      <c r="E88" s="46" t="s">
        <v>13</v>
      </c>
      <c r="F88" s="58">
        <v>5.4</v>
      </c>
      <c r="G88" s="50" t="s">
        <v>14</v>
      </c>
      <c r="H88" s="59">
        <v>16</v>
      </c>
      <c r="I88" s="68">
        <f t="shared" si="1"/>
        <v>86.4</v>
      </c>
    </row>
    <row r="89" spans="1:9" ht="31.5" x14ac:dyDescent="0.2">
      <c r="A89" s="42" t="s">
        <v>243</v>
      </c>
      <c r="B89" s="43" t="s">
        <v>767</v>
      </c>
      <c r="C89" s="44" t="s">
        <v>796</v>
      </c>
      <c r="D89" s="45" t="s">
        <v>12</v>
      </c>
      <c r="E89" s="46" t="s">
        <v>13</v>
      </c>
      <c r="F89" s="58">
        <v>2.8</v>
      </c>
      <c r="G89" s="50" t="s">
        <v>14</v>
      </c>
      <c r="H89" s="59">
        <v>2</v>
      </c>
      <c r="I89" s="68">
        <f t="shared" si="1"/>
        <v>5.6</v>
      </c>
    </row>
    <row r="90" spans="1:9" ht="15.75" x14ac:dyDescent="0.2">
      <c r="A90" s="42" t="s">
        <v>246</v>
      </c>
      <c r="B90" s="43" t="s">
        <v>797</v>
      </c>
      <c r="C90" s="44" t="s">
        <v>798</v>
      </c>
      <c r="D90" s="45" t="s">
        <v>18</v>
      </c>
      <c r="E90" s="46" t="s">
        <v>13</v>
      </c>
      <c r="F90" s="58">
        <v>206</v>
      </c>
      <c r="G90" s="50" t="s">
        <v>14</v>
      </c>
      <c r="H90" s="59">
        <v>8</v>
      </c>
      <c r="I90" s="68">
        <f t="shared" si="1"/>
        <v>1648</v>
      </c>
    </row>
    <row r="91" spans="1:9" ht="31.5" x14ac:dyDescent="0.2">
      <c r="A91" s="42" t="s">
        <v>249</v>
      </c>
      <c r="B91" s="43" t="s">
        <v>799</v>
      </c>
      <c r="C91" s="44" t="s">
        <v>800</v>
      </c>
      <c r="D91" s="45" t="s">
        <v>12</v>
      </c>
      <c r="E91" s="46" t="s">
        <v>13</v>
      </c>
      <c r="F91" s="58">
        <v>6.7</v>
      </c>
      <c r="G91" s="50" t="s">
        <v>14</v>
      </c>
      <c r="H91" s="59">
        <v>18</v>
      </c>
      <c r="I91" s="68">
        <f t="shared" si="1"/>
        <v>120.60000000000001</v>
      </c>
    </row>
    <row r="92" spans="1:9" ht="31.5" x14ac:dyDescent="0.2">
      <c r="A92" s="42" t="s">
        <v>252</v>
      </c>
      <c r="B92" s="43" t="s">
        <v>801</v>
      </c>
      <c r="C92" s="44" t="s">
        <v>802</v>
      </c>
      <c r="D92" s="45" t="s">
        <v>12</v>
      </c>
      <c r="E92" s="46" t="s">
        <v>13</v>
      </c>
      <c r="F92" s="58">
        <v>5.3</v>
      </c>
      <c r="G92" s="50" t="s">
        <v>14</v>
      </c>
      <c r="H92" s="59">
        <v>8</v>
      </c>
      <c r="I92" s="68">
        <f t="shared" si="1"/>
        <v>42.4</v>
      </c>
    </row>
    <row r="93" spans="1:9" ht="31.5" x14ac:dyDescent="0.2">
      <c r="A93" s="42" t="s">
        <v>255</v>
      </c>
      <c r="B93" s="43" t="s">
        <v>803</v>
      </c>
      <c r="C93" s="44" t="s">
        <v>804</v>
      </c>
      <c r="D93" s="45" t="s">
        <v>12</v>
      </c>
      <c r="E93" s="46" t="s">
        <v>13</v>
      </c>
      <c r="F93" s="58">
        <v>2.7</v>
      </c>
      <c r="G93" s="50" t="s">
        <v>14</v>
      </c>
      <c r="H93" s="59">
        <v>7</v>
      </c>
      <c r="I93" s="68">
        <f t="shared" si="1"/>
        <v>18.900000000000002</v>
      </c>
    </row>
    <row r="94" spans="1:9" ht="31.5" x14ac:dyDescent="0.2">
      <c r="A94" s="42" t="s">
        <v>257</v>
      </c>
      <c r="B94" s="43" t="s">
        <v>805</v>
      </c>
      <c r="C94" s="44" t="s">
        <v>806</v>
      </c>
      <c r="D94" s="45" t="s">
        <v>12</v>
      </c>
      <c r="E94" s="46" t="s">
        <v>13</v>
      </c>
      <c r="F94" s="58">
        <v>1.1000000000000001</v>
      </c>
      <c r="G94" s="50" t="s">
        <v>14</v>
      </c>
      <c r="H94" s="59">
        <v>7</v>
      </c>
      <c r="I94" s="68">
        <f t="shared" si="1"/>
        <v>7.7000000000000011</v>
      </c>
    </row>
    <row r="95" spans="1:9" ht="31.5" x14ac:dyDescent="0.2">
      <c r="A95" s="42" t="s">
        <v>260</v>
      </c>
      <c r="B95" s="43" t="s">
        <v>807</v>
      </c>
      <c r="C95" s="44" t="s">
        <v>808</v>
      </c>
      <c r="D95" s="45" t="s">
        <v>12</v>
      </c>
      <c r="E95" s="46" t="s">
        <v>13</v>
      </c>
      <c r="F95" s="58">
        <v>1.9</v>
      </c>
      <c r="G95" s="50" t="s">
        <v>14</v>
      </c>
      <c r="H95" s="59">
        <v>14</v>
      </c>
      <c r="I95" s="68">
        <f t="shared" si="1"/>
        <v>26.599999999999998</v>
      </c>
    </row>
    <row r="96" spans="1:9" ht="31.5" x14ac:dyDescent="0.2">
      <c r="A96" s="42" t="s">
        <v>262</v>
      </c>
      <c r="B96" s="43" t="s">
        <v>809</v>
      </c>
      <c r="C96" s="44" t="s">
        <v>810</v>
      </c>
      <c r="D96" s="45" t="s">
        <v>12</v>
      </c>
      <c r="E96" s="46" t="s">
        <v>13</v>
      </c>
      <c r="F96" s="58">
        <v>0.3</v>
      </c>
      <c r="G96" s="50" t="s">
        <v>14</v>
      </c>
      <c r="H96" s="59">
        <v>20</v>
      </c>
      <c r="I96" s="68">
        <f t="shared" si="1"/>
        <v>6</v>
      </c>
    </row>
    <row r="97" spans="1:9" ht="47.25" x14ac:dyDescent="0.2">
      <c r="A97" s="42" t="s">
        <v>265</v>
      </c>
      <c r="B97" s="43" t="s">
        <v>811</v>
      </c>
      <c r="C97" s="44" t="s">
        <v>812</v>
      </c>
      <c r="D97" s="45" t="s">
        <v>12</v>
      </c>
      <c r="E97" s="46" t="s">
        <v>13</v>
      </c>
      <c r="F97" s="58">
        <v>0.5</v>
      </c>
      <c r="G97" s="50" t="s">
        <v>14</v>
      </c>
      <c r="H97" s="59">
        <v>70</v>
      </c>
      <c r="I97" s="68">
        <f t="shared" si="1"/>
        <v>35</v>
      </c>
    </row>
    <row r="98" spans="1:9" ht="47.25" x14ac:dyDescent="0.2">
      <c r="A98" s="42" t="s">
        <v>267</v>
      </c>
      <c r="B98" s="43" t="s">
        <v>593</v>
      </c>
      <c r="C98" s="44" t="s">
        <v>813</v>
      </c>
      <c r="D98" s="45" t="s">
        <v>12</v>
      </c>
      <c r="E98" s="46" t="s">
        <v>13</v>
      </c>
      <c r="F98" s="58">
        <v>6.9</v>
      </c>
      <c r="G98" s="50" t="s">
        <v>14</v>
      </c>
      <c r="H98" s="59">
        <v>6</v>
      </c>
      <c r="I98" s="68">
        <f t="shared" si="1"/>
        <v>41.400000000000006</v>
      </c>
    </row>
    <row r="99" spans="1:9" ht="47.25" x14ac:dyDescent="0.2">
      <c r="A99" s="42" t="s">
        <v>269</v>
      </c>
      <c r="B99" s="43" t="s">
        <v>814</v>
      </c>
      <c r="C99" s="44" t="s">
        <v>815</v>
      </c>
      <c r="D99" s="45" t="s">
        <v>12</v>
      </c>
      <c r="E99" s="46" t="s">
        <v>13</v>
      </c>
      <c r="F99" s="58">
        <v>0.01</v>
      </c>
      <c r="G99" s="50" t="s">
        <v>14</v>
      </c>
      <c r="H99" s="59">
        <v>50</v>
      </c>
      <c r="I99" s="68">
        <f t="shared" si="1"/>
        <v>0.5</v>
      </c>
    </row>
    <row r="100" spans="1:9" ht="47.25" x14ac:dyDescent="0.2">
      <c r="A100" s="42" t="s">
        <v>272</v>
      </c>
      <c r="B100" s="43" t="s">
        <v>667</v>
      </c>
      <c r="C100" s="44" t="s">
        <v>816</v>
      </c>
      <c r="D100" s="45" t="s">
        <v>12</v>
      </c>
      <c r="E100" s="46" t="s">
        <v>13</v>
      </c>
      <c r="F100" s="58">
        <v>0.4</v>
      </c>
      <c r="G100" s="50" t="s">
        <v>14</v>
      </c>
      <c r="H100" s="59">
        <v>2</v>
      </c>
      <c r="I100" s="68">
        <f t="shared" si="1"/>
        <v>0.8</v>
      </c>
    </row>
    <row r="101" spans="1:9" ht="47.25" x14ac:dyDescent="0.2">
      <c r="A101" s="42" t="s">
        <v>275</v>
      </c>
      <c r="B101" s="43" t="s">
        <v>817</v>
      </c>
      <c r="C101" s="44" t="s">
        <v>818</v>
      </c>
      <c r="D101" s="45" t="s">
        <v>12</v>
      </c>
      <c r="E101" s="46" t="s">
        <v>13</v>
      </c>
      <c r="F101" s="58">
        <v>0.9</v>
      </c>
      <c r="G101" s="50" t="s">
        <v>14</v>
      </c>
      <c r="H101" s="59">
        <v>12</v>
      </c>
      <c r="I101" s="68">
        <f t="shared" si="1"/>
        <v>10.8</v>
      </c>
    </row>
    <row r="102" spans="1:9" ht="31.5" x14ac:dyDescent="0.2">
      <c r="A102" s="42" t="s">
        <v>278</v>
      </c>
      <c r="B102" s="43" t="s">
        <v>819</v>
      </c>
      <c r="C102" s="44" t="s">
        <v>820</v>
      </c>
      <c r="D102" s="45" t="s">
        <v>12</v>
      </c>
      <c r="E102" s="46" t="s">
        <v>13</v>
      </c>
      <c r="F102" s="58">
        <v>5.9</v>
      </c>
      <c r="G102" s="50" t="s">
        <v>14</v>
      </c>
      <c r="H102" s="59">
        <v>40</v>
      </c>
      <c r="I102" s="68">
        <f t="shared" si="1"/>
        <v>236</v>
      </c>
    </row>
    <row r="103" spans="1:9" ht="31.5" x14ac:dyDescent="0.2">
      <c r="A103" s="42" t="s">
        <v>281</v>
      </c>
      <c r="B103" s="43" t="s">
        <v>41</v>
      </c>
      <c r="C103" s="44" t="s">
        <v>821</v>
      </c>
      <c r="D103" s="45" t="s">
        <v>12</v>
      </c>
      <c r="E103" s="46" t="s">
        <v>13</v>
      </c>
      <c r="F103" s="58">
        <v>1</v>
      </c>
      <c r="G103" s="50" t="s">
        <v>14</v>
      </c>
      <c r="H103" s="59">
        <v>24</v>
      </c>
      <c r="I103" s="68">
        <f t="shared" si="1"/>
        <v>24</v>
      </c>
    </row>
    <row r="104" spans="1:9" ht="31.5" x14ac:dyDescent="0.2">
      <c r="A104" s="42" t="s">
        <v>283</v>
      </c>
      <c r="B104" s="43" t="s">
        <v>822</v>
      </c>
      <c r="C104" s="44" t="s">
        <v>823</v>
      </c>
      <c r="D104" s="45" t="s">
        <v>12</v>
      </c>
      <c r="E104" s="46" t="s">
        <v>13</v>
      </c>
      <c r="F104" s="58">
        <v>5.7</v>
      </c>
      <c r="G104" s="50" t="s">
        <v>14</v>
      </c>
      <c r="H104" s="59">
        <v>44</v>
      </c>
      <c r="I104" s="68">
        <f t="shared" si="1"/>
        <v>250.8</v>
      </c>
    </row>
    <row r="105" spans="1:9" ht="31.5" x14ac:dyDescent="0.2">
      <c r="A105" s="42" t="s">
        <v>286</v>
      </c>
      <c r="B105" s="43" t="s">
        <v>824</v>
      </c>
      <c r="C105" s="44" t="s">
        <v>825</v>
      </c>
      <c r="D105" s="45" t="s">
        <v>12</v>
      </c>
      <c r="E105" s="46" t="s">
        <v>13</v>
      </c>
      <c r="F105" s="58">
        <v>5.2</v>
      </c>
      <c r="G105" s="50" t="s">
        <v>14</v>
      </c>
      <c r="H105" s="59">
        <v>30</v>
      </c>
      <c r="I105" s="68">
        <f t="shared" si="1"/>
        <v>156</v>
      </c>
    </row>
    <row r="106" spans="1:9" ht="31.5" x14ac:dyDescent="0.2">
      <c r="A106" s="42" t="s">
        <v>289</v>
      </c>
      <c r="B106" s="43" t="s">
        <v>826</v>
      </c>
      <c r="C106" s="44" t="s">
        <v>827</v>
      </c>
      <c r="D106" s="45" t="s">
        <v>12</v>
      </c>
      <c r="E106" s="46" t="s">
        <v>13</v>
      </c>
      <c r="F106" s="58">
        <v>1.5</v>
      </c>
      <c r="G106" s="50" t="s">
        <v>14</v>
      </c>
      <c r="H106" s="59">
        <v>26</v>
      </c>
      <c r="I106" s="68">
        <f t="shared" si="1"/>
        <v>39</v>
      </c>
    </row>
    <row r="107" spans="1:9" ht="31.5" x14ac:dyDescent="0.2">
      <c r="A107" s="42" t="s">
        <v>291</v>
      </c>
      <c r="B107" s="43" t="s">
        <v>376</v>
      </c>
      <c r="C107" s="44" t="s">
        <v>828</v>
      </c>
      <c r="D107" s="45" t="s">
        <v>12</v>
      </c>
      <c r="E107" s="46" t="s">
        <v>13</v>
      </c>
      <c r="F107" s="60">
        <v>0.06</v>
      </c>
      <c r="G107" s="50" t="s">
        <v>14</v>
      </c>
      <c r="H107" s="59">
        <v>14</v>
      </c>
      <c r="I107" s="68">
        <f t="shared" si="1"/>
        <v>0.84</v>
      </c>
    </row>
    <row r="108" spans="1:9" ht="31.5" x14ac:dyDescent="0.2">
      <c r="A108" s="42" t="s">
        <v>294</v>
      </c>
      <c r="B108" s="43" t="s">
        <v>376</v>
      </c>
      <c r="C108" s="44" t="s">
        <v>829</v>
      </c>
      <c r="D108" s="45" t="s">
        <v>12</v>
      </c>
      <c r="E108" s="46" t="s">
        <v>13</v>
      </c>
      <c r="F108" s="60">
        <v>1.4999999999999999E-2</v>
      </c>
      <c r="G108" s="50" t="s">
        <v>14</v>
      </c>
      <c r="H108" s="59">
        <v>14</v>
      </c>
      <c r="I108" s="68">
        <f t="shared" si="1"/>
        <v>0.21</v>
      </c>
    </row>
    <row r="109" spans="1:9" ht="31.5" x14ac:dyDescent="0.2">
      <c r="A109" s="42" t="s">
        <v>297</v>
      </c>
      <c r="B109" s="43" t="s">
        <v>830</v>
      </c>
      <c r="C109" s="44" t="s">
        <v>831</v>
      </c>
      <c r="D109" s="45" t="s">
        <v>12</v>
      </c>
      <c r="E109" s="46" t="s">
        <v>13</v>
      </c>
      <c r="F109" s="60">
        <v>1.4999999999999999E-2</v>
      </c>
      <c r="G109" s="50" t="s">
        <v>14</v>
      </c>
      <c r="H109" s="59">
        <v>128</v>
      </c>
      <c r="I109" s="68">
        <f t="shared" si="1"/>
        <v>1.92</v>
      </c>
    </row>
    <row r="110" spans="1:9" ht="31.5" x14ac:dyDescent="0.2">
      <c r="A110" s="42" t="s">
        <v>299</v>
      </c>
      <c r="B110" s="43" t="s">
        <v>832</v>
      </c>
      <c r="C110" s="44" t="s">
        <v>833</v>
      </c>
      <c r="D110" s="45" t="s">
        <v>12</v>
      </c>
      <c r="E110" s="46" t="s">
        <v>13</v>
      </c>
      <c r="F110" s="58">
        <v>1.5</v>
      </c>
      <c r="G110" s="50" t="s">
        <v>14</v>
      </c>
      <c r="H110" s="59">
        <v>70</v>
      </c>
      <c r="I110" s="68">
        <f t="shared" si="1"/>
        <v>105</v>
      </c>
    </row>
    <row r="111" spans="1:9" ht="31.5" x14ac:dyDescent="0.2">
      <c r="A111" s="42" t="s">
        <v>302</v>
      </c>
      <c r="B111" s="43" t="s">
        <v>41</v>
      </c>
      <c r="C111" s="44" t="s">
        <v>834</v>
      </c>
      <c r="D111" s="45" t="s">
        <v>12</v>
      </c>
      <c r="E111" s="46" t="s">
        <v>13</v>
      </c>
      <c r="F111" s="58">
        <v>0.6</v>
      </c>
      <c r="G111" s="50" t="s">
        <v>14</v>
      </c>
      <c r="H111" s="59">
        <v>16</v>
      </c>
      <c r="I111" s="68">
        <f t="shared" si="1"/>
        <v>9.6</v>
      </c>
    </row>
    <row r="112" spans="1:9" ht="47.25" x14ac:dyDescent="0.2">
      <c r="A112" s="42" t="s">
        <v>305</v>
      </c>
      <c r="B112" s="43" t="s">
        <v>129</v>
      </c>
      <c r="C112" s="44" t="s">
        <v>835</v>
      </c>
      <c r="D112" s="45" t="s">
        <v>12</v>
      </c>
      <c r="E112" s="46" t="s">
        <v>13</v>
      </c>
      <c r="F112" s="58">
        <v>0.6</v>
      </c>
      <c r="G112" s="50" t="s">
        <v>14</v>
      </c>
      <c r="H112" s="59">
        <v>20</v>
      </c>
      <c r="I112" s="68">
        <f t="shared" si="1"/>
        <v>12</v>
      </c>
    </row>
    <row r="113" spans="1:9" ht="31.5" x14ac:dyDescent="0.2">
      <c r="A113" s="42" t="s">
        <v>307</v>
      </c>
      <c r="B113" s="43" t="s">
        <v>836</v>
      </c>
      <c r="C113" s="44" t="s">
        <v>837</v>
      </c>
      <c r="D113" s="45" t="s">
        <v>12</v>
      </c>
      <c r="E113" s="46" t="s">
        <v>13</v>
      </c>
      <c r="F113" s="58">
        <v>2.1</v>
      </c>
      <c r="G113" s="50" t="s">
        <v>14</v>
      </c>
      <c r="H113" s="59">
        <v>10</v>
      </c>
      <c r="I113" s="68">
        <f t="shared" si="1"/>
        <v>21</v>
      </c>
    </row>
    <row r="114" spans="1:9" ht="31.5" x14ac:dyDescent="0.2">
      <c r="A114" s="42" t="s">
        <v>309</v>
      </c>
      <c r="B114" s="43" t="s">
        <v>838</v>
      </c>
      <c r="C114" s="44" t="s">
        <v>839</v>
      </c>
      <c r="D114" s="45" t="s">
        <v>12</v>
      </c>
      <c r="E114" s="46" t="s">
        <v>13</v>
      </c>
      <c r="F114" s="60">
        <v>1E-3</v>
      </c>
      <c r="G114" s="50" t="s">
        <v>14</v>
      </c>
      <c r="H114" s="59">
        <v>68</v>
      </c>
      <c r="I114" s="68">
        <f t="shared" si="1"/>
        <v>6.8000000000000005E-2</v>
      </c>
    </row>
    <row r="115" spans="1:9" ht="31.5" x14ac:dyDescent="0.2">
      <c r="A115" s="42" t="s">
        <v>312</v>
      </c>
      <c r="B115" s="43" t="s">
        <v>840</v>
      </c>
      <c r="C115" s="44" t="s">
        <v>841</v>
      </c>
      <c r="D115" s="45" t="s">
        <v>12</v>
      </c>
      <c r="E115" s="46" t="s">
        <v>13</v>
      </c>
      <c r="F115" s="58">
        <v>0.05</v>
      </c>
      <c r="G115" s="50" t="s">
        <v>14</v>
      </c>
      <c r="H115" s="59">
        <v>60</v>
      </c>
      <c r="I115" s="68">
        <f t="shared" si="1"/>
        <v>3</v>
      </c>
    </row>
    <row r="116" spans="1:9" ht="31.5" x14ac:dyDescent="0.2">
      <c r="A116" s="42" t="s">
        <v>314</v>
      </c>
      <c r="B116" s="43" t="s">
        <v>842</v>
      </c>
      <c r="C116" s="44" t="s">
        <v>843</v>
      </c>
      <c r="D116" s="45" t="s">
        <v>12</v>
      </c>
      <c r="E116" s="46" t="s">
        <v>13</v>
      </c>
      <c r="F116" s="58">
        <v>0.4</v>
      </c>
      <c r="G116" s="50" t="s">
        <v>14</v>
      </c>
      <c r="H116" s="59">
        <v>24</v>
      </c>
      <c r="I116" s="68">
        <f t="shared" si="1"/>
        <v>9.6000000000000014</v>
      </c>
    </row>
    <row r="117" spans="1:9" ht="31.5" x14ac:dyDescent="0.2">
      <c r="A117" s="42" t="s">
        <v>316</v>
      </c>
      <c r="B117" s="43" t="s">
        <v>842</v>
      </c>
      <c r="C117" s="44" t="s">
        <v>844</v>
      </c>
      <c r="D117" s="45" t="s">
        <v>12</v>
      </c>
      <c r="E117" s="46" t="s">
        <v>13</v>
      </c>
      <c r="F117" s="58">
        <v>0.3</v>
      </c>
      <c r="G117" s="50" t="s">
        <v>14</v>
      </c>
      <c r="H117" s="59">
        <v>8</v>
      </c>
      <c r="I117" s="68">
        <f t="shared" si="1"/>
        <v>2.4</v>
      </c>
    </row>
    <row r="118" spans="1:9" ht="31.5" x14ac:dyDescent="0.2">
      <c r="A118" s="42" t="s">
        <v>319</v>
      </c>
      <c r="B118" s="43" t="s">
        <v>41</v>
      </c>
      <c r="C118" s="44" t="s">
        <v>845</v>
      </c>
      <c r="D118" s="45" t="s">
        <v>12</v>
      </c>
      <c r="E118" s="46" t="s">
        <v>13</v>
      </c>
      <c r="F118" s="58">
        <v>1</v>
      </c>
      <c r="G118" s="50" t="s">
        <v>14</v>
      </c>
      <c r="H118" s="59">
        <v>10</v>
      </c>
      <c r="I118" s="68">
        <f t="shared" si="1"/>
        <v>10</v>
      </c>
    </row>
    <row r="119" spans="1:9" ht="31.5" x14ac:dyDescent="0.2">
      <c r="A119" s="42" t="s">
        <v>323</v>
      </c>
      <c r="B119" s="43" t="s">
        <v>20</v>
      </c>
      <c r="C119" s="44" t="s">
        <v>846</v>
      </c>
      <c r="D119" s="45" t="s">
        <v>12</v>
      </c>
      <c r="E119" s="46" t="s">
        <v>13</v>
      </c>
      <c r="F119" s="58">
        <v>1.4</v>
      </c>
      <c r="G119" s="50" t="s">
        <v>14</v>
      </c>
      <c r="H119" s="59">
        <v>52</v>
      </c>
      <c r="I119" s="68">
        <f t="shared" si="1"/>
        <v>72.8</v>
      </c>
    </row>
    <row r="120" spans="1:9" ht="31.5" x14ac:dyDescent="0.2">
      <c r="A120" s="42" t="s">
        <v>326</v>
      </c>
      <c r="B120" s="43" t="s">
        <v>567</v>
      </c>
      <c r="C120" s="44" t="s">
        <v>847</v>
      </c>
      <c r="D120" s="45" t="s">
        <v>12</v>
      </c>
      <c r="E120" s="46" t="s">
        <v>13</v>
      </c>
      <c r="F120" s="60">
        <v>1.4999999999999999E-2</v>
      </c>
      <c r="G120" s="50" t="s">
        <v>14</v>
      </c>
      <c r="H120" s="59">
        <v>38</v>
      </c>
      <c r="I120" s="68">
        <f t="shared" si="1"/>
        <v>0.56999999999999995</v>
      </c>
    </row>
    <row r="121" spans="1:9" ht="31.5" x14ac:dyDescent="0.2">
      <c r="A121" s="42" t="s">
        <v>328</v>
      </c>
      <c r="B121" s="43" t="s">
        <v>376</v>
      </c>
      <c r="C121" s="44" t="s">
        <v>848</v>
      </c>
      <c r="D121" s="45" t="s">
        <v>12</v>
      </c>
      <c r="E121" s="46" t="s">
        <v>13</v>
      </c>
      <c r="F121" s="58">
        <v>0.26</v>
      </c>
      <c r="G121" s="50" t="s">
        <v>14</v>
      </c>
      <c r="H121" s="59">
        <v>16</v>
      </c>
      <c r="I121" s="68">
        <f t="shared" si="1"/>
        <v>4.16</v>
      </c>
    </row>
    <row r="122" spans="1:9" ht="31.5" x14ac:dyDescent="0.2">
      <c r="A122" s="42" t="s">
        <v>331</v>
      </c>
      <c r="B122" s="43" t="s">
        <v>849</v>
      </c>
      <c r="C122" s="44" t="s">
        <v>850</v>
      </c>
      <c r="D122" s="45" t="s">
        <v>12</v>
      </c>
      <c r="E122" s="46" t="s">
        <v>13</v>
      </c>
      <c r="F122" s="58">
        <v>0.4</v>
      </c>
      <c r="G122" s="50" t="s">
        <v>14</v>
      </c>
      <c r="H122" s="59">
        <v>10</v>
      </c>
      <c r="I122" s="68">
        <f t="shared" si="1"/>
        <v>4</v>
      </c>
    </row>
    <row r="123" spans="1:9" ht="31.5" x14ac:dyDescent="0.2">
      <c r="A123" s="42" t="s">
        <v>334</v>
      </c>
      <c r="B123" s="43" t="s">
        <v>851</v>
      </c>
      <c r="C123" s="44" t="s">
        <v>852</v>
      </c>
      <c r="D123" s="45" t="s">
        <v>12</v>
      </c>
      <c r="E123" s="46" t="s">
        <v>13</v>
      </c>
      <c r="F123" s="58">
        <v>0.2</v>
      </c>
      <c r="G123" s="50" t="s">
        <v>14</v>
      </c>
      <c r="H123" s="59">
        <v>12</v>
      </c>
      <c r="I123" s="68">
        <f t="shared" si="1"/>
        <v>2.4000000000000004</v>
      </c>
    </row>
    <row r="124" spans="1:9" ht="31.5" x14ac:dyDescent="0.2">
      <c r="A124" s="42" t="s">
        <v>337</v>
      </c>
      <c r="B124" s="43" t="s">
        <v>853</v>
      </c>
      <c r="C124" s="44" t="s">
        <v>854</v>
      </c>
      <c r="D124" s="45" t="s">
        <v>12</v>
      </c>
      <c r="E124" s="46" t="s">
        <v>13</v>
      </c>
      <c r="F124" s="58">
        <v>0.3</v>
      </c>
      <c r="G124" s="50" t="s">
        <v>14</v>
      </c>
      <c r="H124" s="59">
        <v>6</v>
      </c>
      <c r="I124" s="68">
        <f t="shared" si="1"/>
        <v>1.7999999999999998</v>
      </c>
    </row>
    <row r="125" spans="1:9" ht="31.5" x14ac:dyDescent="0.2">
      <c r="A125" s="42" t="s">
        <v>340</v>
      </c>
      <c r="B125" s="43" t="s">
        <v>855</v>
      </c>
      <c r="C125" s="44" t="s">
        <v>856</v>
      </c>
      <c r="D125" s="45" t="s">
        <v>12</v>
      </c>
      <c r="E125" s="46" t="s">
        <v>13</v>
      </c>
      <c r="F125" s="58">
        <v>0.2</v>
      </c>
      <c r="G125" s="50" t="s">
        <v>14</v>
      </c>
      <c r="H125" s="59">
        <v>12</v>
      </c>
      <c r="I125" s="68">
        <f t="shared" si="1"/>
        <v>2.4000000000000004</v>
      </c>
    </row>
    <row r="126" spans="1:9" ht="31.5" x14ac:dyDescent="0.2">
      <c r="A126" s="42" t="s">
        <v>343</v>
      </c>
      <c r="B126" s="43" t="s">
        <v>745</v>
      </c>
      <c r="C126" s="44" t="s">
        <v>857</v>
      </c>
      <c r="D126" s="45" t="s">
        <v>12</v>
      </c>
      <c r="E126" s="46" t="s">
        <v>13</v>
      </c>
      <c r="F126" s="58">
        <v>0.2</v>
      </c>
      <c r="G126" s="50" t="s">
        <v>14</v>
      </c>
      <c r="H126" s="59">
        <v>34</v>
      </c>
      <c r="I126" s="68">
        <f t="shared" si="1"/>
        <v>6.8000000000000007</v>
      </c>
    </row>
    <row r="127" spans="1:9" ht="31.5" x14ac:dyDescent="0.2">
      <c r="A127" s="42" t="s">
        <v>346</v>
      </c>
      <c r="B127" s="43" t="s">
        <v>858</v>
      </c>
      <c r="C127" s="44" t="s">
        <v>859</v>
      </c>
      <c r="D127" s="45" t="s">
        <v>12</v>
      </c>
      <c r="E127" s="46" t="s">
        <v>13</v>
      </c>
      <c r="F127" s="58">
        <v>0.76</v>
      </c>
      <c r="G127" s="50" t="s">
        <v>14</v>
      </c>
      <c r="H127" s="59">
        <v>28</v>
      </c>
      <c r="I127" s="68">
        <f t="shared" si="1"/>
        <v>21.28</v>
      </c>
    </row>
    <row r="128" spans="1:9" ht="31.5" x14ac:dyDescent="0.2">
      <c r="A128" s="42" t="s">
        <v>349</v>
      </c>
      <c r="B128" s="43" t="s">
        <v>860</v>
      </c>
      <c r="C128" s="44" t="s">
        <v>861</v>
      </c>
      <c r="D128" s="45" t="s">
        <v>12</v>
      </c>
      <c r="E128" s="46" t="s">
        <v>13</v>
      </c>
      <c r="F128" s="60">
        <v>2.5000000000000001E-2</v>
      </c>
      <c r="G128" s="50" t="s">
        <v>14</v>
      </c>
      <c r="H128" s="59">
        <v>6</v>
      </c>
      <c r="I128" s="68">
        <f t="shared" si="1"/>
        <v>0.15000000000000002</v>
      </c>
    </row>
    <row r="129" spans="1:9" ht="31.5" x14ac:dyDescent="0.2">
      <c r="A129" s="42" t="s">
        <v>352</v>
      </c>
      <c r="B129" s="43" t="s">
        <v>862</v>
      </c>
      <c r="C129" s="44" t="s">
        <v>863</v>
      </c>
      <c r="D129" s="45" t="s">
        <v>12</v>
      </c>
      <c r="E129" s="46" t="s">
        <v>13</v>
      </c>
      <c r="F129" s="58">
        <v>0.04</v>
      </c>
      <c r="G129" s="50" t="s">
        <v>14</v>
      </c>
      <c r="H129" s="59">
        <v>18</v>
      </c>
      <c r="I129" s="68">
        <f t="shared" si="1"/>
        <v>0.72</v>
      </c>
    </row>
    <row r="130" spans="1:9" ht="31.5" x14ac:dyDescent="0.2">
      <c r="A130" s="42" t="s">
        <v>354</v>
      </c>
      <c r="B130" s="43" t="s">
        <v>864</v>
      </c>
      <c r="C130" s="44" t="s">
        <v>865</v>
      </c>
      <c r="D130" s="45" t="s">
        <v>12</v>
      </c>
      <c r="E130" s="46" t="s">
        <v>13</v>
      </c>
      <c r="F130" s="58">
        <v>1.3</v>
      </c>
      <c r="G130" s="50" t="s">
        <v>14</v>
      </c>
      <c r="H130" s="59">
        <v>2</v>
      </c>
      <c r="I130" s="68">
        <f t="shared" si="1"/>
        <v>2.6</v>
      </c>
    </row>
    <row r="131" spans="1:9" ht="47.25" x14ac:dyDescent="0.2">
      <c r="A131" s="42" t="s">
        <v>356</v>
      </c>
      <c r="B131" s="43" t="s">
        <v>866</v>
      </c>
      <c r="C131" s="44" t="s">
        <v>867</v>
      </c>
      <c r="D131" s="45" t="s">
        <v>12</v>
      </c>
      <c r="E131" s="46" t="s">
        <v>13</v>
      </c>
      <c r="F131" s="58">
        <v>1</v>
      </c>
      <c r="G131" s="50" t="s">
        <v>14</v>
      </c>
      <c r="H131" s="59">
        <v>24</v>
      </c>
      <c r="I131" s="68">
        <f t="shared" si="1"/>
        <v>24</v>
      </c>
    </row>
    <row r="132" spans="1:9" ht="47.25" x14ac:dyDescent="0.2">
      <c r="A132" s="42" t="s">
        <v>359</v>
      </c>
      <c r="B132" s="43" t="s">
        <v>868</v>
      </c>
      <c r="C132" s="44" t="s">
        <v>869</v>
      </c>
      <c r="D132" s="45" t="s">
        <v>12</v>
      </c>
      <c r="E132" s="46" t="s">
        <v>13</v>
      </c>
      <c r="F132" s="58">
        <v>0.2</v>
      </c>
      <c r="G132" s="50" t="s">
        <v>14</v>
      </c>
      <c r="H132" s="59">
        <v>10</v>
      </c>
      <c r="I132" s="68">
        <f t="shared" si="1"/>
        <v>2</v>
      </c>
    </row>
    <row r="133" spans="1:9" ht="47.25" x14ac:dyDescent="0.2">
      <c r="A133" s="42" t="s">
        <v>362</v>
      </c>
      <c r="B133" s="43" t="s">
        <v>870</v>
      </c>
      <c r="C133" s="44" t="s">
        <v>871</v>
      </c>
      <c r="D133" s="45" t="s">
        <v>12</v>
      </c>
      <c r="E133" s="46" t="s">
        <v>13</v>
      </c>
      <c r="F133" s="58">
        <v>3</v>
      </c>
      <c r="G133" s="50" t="s">
        <v>14</v>
      </c>
      <c r="H133" s="59">
        <v>140</v>
      </c>
      <c r="I133" s="68">
        <f t="shared" si="1"/>
        <v>420</v>
      </c>
    </row>
    <row r="134" spans="1:9" ht="47.25" x14ac:dyDescent="0.2">
      <c r="A134" s="42" t="s">
        <v>364</v>
      </c>
      <c r="B134" s="43" t="s">
        <v>872</v>
      </c>
      <c r="C134" s="44" t="s">
        <v>873</v>
      </c>
      <c r="D134" s="45" t="s">
        <v>12</v>
      </c>
      <c r="E134" s="46" t="s">
        <v>13</v>
      </c>
      <c r="F134" s="60">
        <v>5.5E-2</v>
      </c>
      <c r="G134" s="50" t="s">
        <v>14</v>
      </c>
      <c r="H134" s="59">
        <v>1</v>
      </c>
      <c r="I134" s="68">
        <f t="shared" si="1"/>
        <v>5.5E-2</v>
      </c>
    </row>
    <row r="135" spans="1:9" ht="47.25" x14ac:dyDescent="0.2">
      <c r="A135" s="42" t="s">
        <v>367</v>
      </c>
      <c r="B135" s="43" t="s">
        <v>874</v>
      </c>
      <c r="C135" s="44" t="s">
        <v>875</v>
      </c>
      <c r="D135" s="45" t="s">
        <v>12</v>
      </c>
      <c r="E135" s="46" t="s">
        <v>13</v>
      </c>
      <c r="F135" s="58">
        <v>39.200000000000003</v>
      </c>
      <c r="G135" s="50" t="s">
        <v>14</v>
      </c>
      <c r="H135" s="59">
        <v>1</v>
      </c>
      <c r="I135" s="68">
        <f t="shared" ref="I135:I198" si="2">F135*H135</f>
        <v>39.200000000000003</v>
      </c>
    </row>
    <row r="136" spans="1:9" ht="47.25" x14ac:dyDescent="0.2">
      <c r="A136" s="42" t="s">
        <v>370</v>
      </c>
      <c r="B136" s="43" t="s">
        <v>876</v>
      </c>
      <c r="C136" s="44" t="s">
        <v>877</v>
      </c>
      <c r="D136" s="45" t="s">
        <v>12</v>
      </c>
      <c r="E136" s="46" t="s">
        <v>13</v>
      </c>
      <c r="F136" s="61">
        <v>0.52</v>
      </c>
      <c r="G136" s="50" t="s">
        <v>14</v>
      </c>
      <c r="H136" s="59">
        <v>98</v>
      </c>
      <c r="I136" s="68">
        <f t="shared" si="2"/>
        <v>50.96</v>
      </c>
    </row>
    <row r="137" spans="1:9" ht="31.5" x14ac:dyDescent="0.2">
      <c r="A137" s="42" t="s">
        <v>372</v>
      </c>
      <c r="B137" s="43" t="s">
        <v>112</v>
      </c>
      <c r="C137" s="44" t="s">
        <v>878</v>
      </c>
      <c r="D137" s="45" t="s">
        <v>12</v>
      </c>
      <c r="E137" s="46" t="s">
        <v>13</v>
      </c>
      <c r="F137" s="58">
        <v>1.4</v>
      </c>
      <c r="G137" s="50" t="s">
        <v>14</v>
      </c>
      <c r="H137" s="59">
        <v>16</v>
      </c>
      <c r="I137" s="68">
        <f t="shared" si="2"/>
        <v>22.4</v>
      </c>
    </row>
    <row r="138" spans="1:9" ht="47.25" x14ac:dyDescent="0.2">
      <c r="A138" s="42" t="s">
        <v>375</v>
      </c>
      <c r="B138" s="43" t="s">
        <v>879</v>
      </c>
      <c r="C138" s="44" t="s">
        <v>880</v>
      </c>
      <c r="D138" s="45" t="s">
        <v>12</v>
      </c>
      <c r="E138" s="46" t="s">
        <v>13</v>
      </c>
      <c r="F138" s="58">
        <v>0.02</v>
      </c>
      <c r="G138" s="50" t="s">
        <v>14</v>
      </c>
      <c r="H138" s="59">
        <v>28</v>
      </c>
      <c r="I138" s="68">
        <f t="shared" si="2"/>
        <v>0.56000000000000005</v>
      </c>
    </row>
    <row r="139" spans="1:9" ht="47.25" x14ac:dyDescent="0.2">
      <c r="A139" s="42" t="s">
        <v>378</v>
      </c>
      <c r="B139" s="43" t="s">
        <v>881</v>
      </c>
      <c r="C139" s="44" t="s">
        <v>882</v>
      </c>
      <c r="D139" s="45" t="s">
        <v>12</v>
      </c>
      <c r="E139" s="46" t="s">
        <v>13</v>
      </c>
      <c r="F139" s="58">
        <v>0.1</v>
      </c>
      <c r="G139" s="50" t="s">
        <v>14</v>
      </c>
      <c r="H139" s="59">
        <v>30</v>
      </c>
      <c r="I139" s="68">
        <f t="shared" si="2"/>
        <v>3</v>
      </c>
    </row>
    <row r="140" spans="1:9" ht="47.25" x14ac:dyDescent="0.2">
      <c r="A140" s="42" t="s">
        <v>381</v>
      </c>
      <c r="B140" s="43" t="s">
        <v>101</v>
      </c>
      <c r="C140" s="44" t="s">
        <v>883</v>
      </c>
      <c r="D140" s="45" t="s">
        <v>12</v>
      </c>
      <c r="E140" s="46" t="s">
        <v>13</v>
      </c>
      <c r="F140" s="58">
        <v>0.5</v>
      </c>
      <c r="G140" s="50" t="s">
        <v>14</v>
      </c>
      <c r="H140" s="59">
        <v>28</v>
      </c>
      <c r="I140" s="68">
        <f t="shared" si="2"/>
        <v>14</v>
      </c>
    </row>
    <row r="141" spans="1:9" ht="47.25" x14ac:dyDescent="0.2">
      <c r="A141" s="42" t="s">
        <v>384</v>
      </c>
      <c r="B141" s="43" t="s">
        <v>47</v>
      </c>
      <c r="C141" s="44" t="s">
        <v>884</v>
      </c>
      <c r="D141" s="45" t="s">
        <v>12</v>
      </c>
      <c r="E141" s="46" t="s">
        <v>13</v>
      </c>
      <c r="F141" s="58">
        <v>0.1</v>
      </c>
      <c r="G141" s="50" t="s">
        <v>14</v>
      </c>
      <c r="H141" s="59">
        <v>52</v>
      </c>
      <c r="I141" s="68">
        <f t="shared" si="2"/>
        <v>5.2</v>
      </c>
    </row>
    <row r="142" spans="1:9" ht="31.5" x14ac:dyDescent="0.2">
      <c r="A142" s="42" t="s">
        <v>387</v>
      </c>
      <c r="B142" s="43" t="s">
        <v>682</v>
      </c>
      <c r="C142" s="44" t="s">
        <v>885</v>
      </c>
      <c r="D142" s="45" t="s">
        <v>12</v>
      </c>
      <c r="E142" s="46" t="s">
        <v>13</v>
      </c>
      <c r="F142" s="60">
        <v>10.605</v>
      </c>
      <c r="G142" s="50" t="s">
        <v>14</v>
      </c>
      <c r="H142" s="59">
        <v>10</v>
      </c>
      <c r="I142" s="68">
        <f t="shared" si="2"/>
        <v>106.05000000000001</v>
      </c>
    </row>
    <row r="143" spans="1:9" ht="31.5" x14ac:dyDescent="0.2">
      <c r="A143" s="42" t="s">
        <v>389</v>
      </c>
      <c r="B143" s="43" t="s">
        <v>684</v>
      </c>
      <c r="C143" s="44" t="s">
        <v>886</v>
      </c>
      <c r="D143" s="45" t="s">
        <v>12</v>
      </c>
      <c r="E143" s="46" t="s">
        <v>13</v>
      </c>
      <c r="F143" s="60">
        <v>10.625</v>
      </c>
      <c r="G143" s="50" t="s">
        <v>14</v>
      </c>
      <c r="H143" s="59">
        <v>10</v>
      </c>
      <c r="I143" s="68">
        <f t="shared" si="2"/>
        <v>106.25</v>
      </c>
    </row>
    <row r="144" spans="1:9" ht="31.5" x14ac:dyDescent="0.2">
      <c r="A144" s="42" t="s">
        <v>392</v>
      </c>
      <c r="B144" s="43" t="s">
        <v>887</v>
      </c>
      <c r="C144" s="44" t="s">
        <v>888</v>
      </c>
      <c r="D144" s="45" t="s">
        <v>18</v>
      </c>
      <c r="E144" s="46" t="s">
        <v>13</v>
      </c>
      <c r="F144" s="58">
        <v>44.2</v>
      </c>
      <c r="G144" s="50" t="s">
        <v>14</v>
      </c>
      <c r="H144" s="59">
        <v>15</v>
      </c>
      <c r="I144" s="68">
        <f t="shared" si="2"/>
        <v>663</v>
      </c>
    </row>
    <row r="145" spans="1:9" ht="31.5" x14ac:dyDescent="0.2">
      <c r="A145" s="42" t="s">
        <v>395</v>
      </c>
      <c r="B145" s="43" t="s">
        <v>889</v>
      </c>
      <c r="C145" s="44" t="s">
        <v>890</v>
      </c>
      <c r="D145" s="45" t="s">
        <v>18</v>
      </c>
      <c r="E145" s="46" t="s">
        <v>13</v>
      </c>
      <c r="F145" s="58">
        <v>18.600000000000001</v>
      </c>
      <c r="G145" s="50" t="s">
        <v>14</v>
      </c>
      <c r="H145" s="59">
        <v>10</v>
      </c>
      <c r="I145" s="68">
        <f t="shared" si="2"/>
        <v>186</v>
      </c>
    </row>
    <row r="146" spans="1:9" ht="31.5" x14ac:dyDescent="0.2">
      <c r="A146" s="42" t="s">
        <v>398</v>
      </c>
      <c r="B146" s="43" t="s">
        <v>593</v>
      </c>
      <c r="C146" s="44" t="s">
        <v>891</v>
      </c>
      <c r="D146" s="45" t="s">
        <v>12</v>
      </c>
      <c r="E146" s="46" t="s">
        <v>13</v>
      </c>
      <c r="F146" s="58">
        <v>5.0999999999999996</v>
      </c>
      <c r="G146" s="50" t="s">
        <v>14</v>
      </c>
      <c r="H146" s="59">
        <v>4</v>
      </c>
      <c r="I146" s="68">
        <f t="shared" si="2"/>
        <v>20.399999999999999</v>
      </c>
    </row>
    <row r="147" spans="1:9" ht="31.5" x14ac:dyDescent="0.2">
      <c r="A147" s="42" t="s">
        <v>401</v>
      </c>
      <c r="B147" s="43" t="s">
        <v>892</v>
      </c>
      <c r="C147" s="44" t="s">
        <v>893</v>
      </c>
      <c r="D147" s="45" t="s">
        <v>12</v>
      </c>
      <c r="E147" s="46" t="s">
        <v>13</v>
      </c>
      <c r="F147" s="58">
        <v>16.7</v>
      </c>
      <c r="G147" s="50" t="s">
        <v>14</v>
      </c>
      <c r="H147" s="59">
        <v>4</v>
      </c>
      <c r="I147" s="68">
        <f t="shared" si="2"/>
        <v>66.8</v>
      </c>
    </row>
    <row r="148" spans="1:9" ht="31.5" x14ac:dyDescent="0.2">
      <c r="A148" s="42" t="s">
        <v>404</v>
      </c>
      <c r="B148" s="43" t="s">
        <v>807</v>
      </c>
      <c r="C148" s="44" t="s">
        <v>894</v>
      </c>
      <c r="D148" s="45" t="s">
        <v>12</v>
      </c>
      <c r="E148" s="46" t="s">
        <v>13</v>
      </c>
      <c r="F148" s="58">
        <v>5.8</v>
      </c>
      <c r="G148" s="50" t="s">
        <v>14</v>
      </c>
      <c r="H148" s="59">
        <v>27</v>
      </c>
      <c r="I148" s="68">
        <f t="shared" si="2"/>
        <v>156.6</v>
      </c>
    </row>
    <row r="149" spans="1:9" ht="31.5" x14ac:dyDescent="0.2">
      <c r="A149" s="42" t="s">
        <v>406</v>
      </c>
      <c r="B149" s="43" t="s">
        <v>270</v>
      </c>
      <c r="C149" s="44" t="s">
        <v>895</v>
      </c>
      <c r="D149" s="45" t="s">
        <v>12</v>
      </c>
      <c r="E149" s="46" t="s">
        <v>13</v>
      </c>
      <c r="F149" s="58">
        <v>3.3</v>
      </c>
      <c r="G149" s="50" t="s">
        <v>14</v>
      </c>
      <c r="H149" s="59">
        <v>29</v>
      </c>
      <c r="I149" s="68">
        <f t="shared" si="2"/>
        <v>95.699999999999989</v>
      </c>
    </row>
    <row r="150" spans="1:9" ht="31.5" x14ac:dyDescent="0.2">
      <c r="A150" s="42" t="s">
        <v>409</v>
      </c>
      <c r="B150" s="43" t="s">
        <v>896</v>
      </c>
      <c r="C150" s="44" t="s">
        <v>897</v>
      </c>
      <c r="D150" s="45" t="s">
        <v>12</v>
      </c>
      <c r="E150" s="46" t="s">
        <v>13</v>
      </c>
      <c r="F150" s="58">
        <v>0.6</v>
      </c>
      <c r="G150" s="50" t="s">
        <v>14</v>
      </c>
      <c r="H150" s="59">
        <v>10</v>
      </c>
      <c r="I150" s="68">
        <f t="shared" si="2"/>
        <v>6</v>
      </c>
    </row>
    <row r="151" spans="1:9" ht="31.5" x14ac:dyDescent="0.2">
      <c r="A151" s="42" t="s">
        <v>412</v>
      </c>
      <c r="B151" s="43" t="s">
        <v>898</v>
      </c>
      <c r="C151" s="44" t="s">
        <v>899</v>
      </c>
      <c r="D151" s="45" t="s">
        <v>12</v>
      </c>
      <c r="E151" s="46" t="s">
        <v>13</v>
      </c>
      <c r="F151" s="58">
        <v>0.2</v>
      </c>
      <c r="G151" s="50" t="s">
        <v>14</v>
      </c>
      <c r="H151" s="59">
        <v>24</v>
      </c>
      <c r="I151" s="68">
        <f t="shared" si="2"/>
        <v>4.8000000000000007</v>
      </c>
    </row>
    <row r="152" spans="1:9" ht="31.5" x14ac:dyDescent="0.2">
      <c r="A152" s="42" t="s">
        <v>415</v>
      </c>
      <c r="B152" s="43" t="s">
        <v>376</v>
      </c>
      <c r="C152" s="44" t="s">
        <v>900</v>
      </c>
      <c r="D152" s="45" t="s">
        <v>12</v>
      </c>
      <c r="E152" s="46" t="s">
        <v>13</v>
      </c>
      <c r="F152" s="58">
        <v>1.9</v>
      </c>
      <c r="G152" s="50" t="s">
        <v>14</v>
      </c>
      <c r="H152" s="59">
        <v>16</v>
      </c>
      <c r="I152" s="68">
        <f t="shared" si="2"/>
        <v>30.4</v>
      </c>
    </row>
    <row r="153" spans="1:9" ht="31.5" x14ac:dyDescent="0.2">
      <c r="A153" s="42" t="s">
        <v>418</v>
      </c>
      <c r="B153" s="43" t="s">
        <v>132</v>
      </c>
      <c r="C153" s="44" t="s">
        <v>901</v>
      </c>
      <c r="D153" s="45" t="s">
        <v>12</v>
      </c>
      <c r="E153" s="46" t="s">
        <v>13</v>
      </c>
      <c r="F153" s="58">
        <v>40.6</v>
      </c>
      <c r="G153" s="50" t="s">
        <v>14</v>
      </c>
      <c r="H153" s="59">
        <v>10</v>
      </c>
      <c r="I153" s="68">
        <f t="shared" si="2"/>
        <v>406</v>
      </c>
    </row>
    <row r="154" spans="1:9" ht="31.5" x14ac:dyDescent="0.2">
      <c r="A154" s="42" t="s">
        <v>421</v>
      </c>
      <c r="B154" s="43" t="s">
        <v>41</v>
      </c>
      <c r="C154" s="44" t="s">
        <v>902</v>
      </c>
      <c r="D154" s="45" t="s">
        <v>12</v>
      </c>
      <c r="E154" s="46" t="s">
        <v>13</v>
      </c>
      <c r="F154" s="58">
        <v>6.7</v>
      </c>
      <c r="G154" s="50" t="s">
        <v>14</v>
      </c>
      <c r="H154" s="59">
        <v>8</v>
      </c>
      <c r="I154" s="68">
        <f t="shared" si="2"/>
        <v>53.6</v>
      </c>
    </row>
    <row r="155" spans="1:9" ht="31.5" x14ac:dyDescent="0.2">
      <c r="A155" s="42" t="s">
        <v>424</v>
      </c>
      <c r="B155" s="43" t="s">
        <v>781</v>
      </c>
      <c r="C155" s="44" t="s">
        <v>903</v>
      </c>
      <c r="D155" s="45" t="s">
        <v>18</v>
      </c>
      <c r="E155" s="46" t="s">
        <v>13</v>
      </c>
      <c r="F155" s="58">
        <v>75.900000000000006</v>
      </c>
      <c r="G155" s="50" t="s">
        <v>14</v>
      </c>
      <c r="H155" s="59">
        <v>10</v>
      </c>
      <c r="I155" s="68">
        <f t="shared" si="2"/>
        <v>759</v>
      </c>
    </row>
    <row r="156" spans="1:9" ht="31.5" x14ac:dyDescent="0.2">
      <c r="A156" s="42" t="s">
        <v>426</v>
      </c>
      <c r="B156" s="43" t="s">
        <v>567</v>
      </c>
      <c r="C156" s="44" t="s">
        <v>904</v>
      </c>
      <c r="D156" s="45" t="s">
        <v>12</v>
      </c>
      <c r="E156" s="46" t="s">
        <v>13</v>
      </c>
      <c r="F156" s="58">
        <v>0.2</v>
      </c>
      <c r="G156" s="50" t="s">
        <v>14</v>
      </c>
      <c r="H156" s="59">
        <v>36</v>
      </c>
      <c r="I156" s="68">
        <f t="shared" si="2"/>
        <v>7.2</v>
      </c>
    </row>
    <row r="157" spans="1:9" ht="31.5" x14ac:dyDescent="0.2">
      <c r="A157" s="42" t="s">
        <v>429</v>
      </c>
      <c r="B157" s="43" t="s">
        <v>905</v>
      </c>
      <c r="C157" s="44" t="s">
        <v>906</v>
      </c>
      <c r="D157" s="45" t="s">
        <v>12</v>
      </c>
      <c r="E157" s="46" t="s">
        <v>13</v>
      </c>
      <c r="F157" s="58">
        <v>1.2</v>
      </c>
      <c r="G157" s="50" t="s">
        <v>14</v>
      </c>
      <c r="H157" s="59">
        <v>58</v>
      </c>
      <c r="I157" s="68">
        <f t="shared" si="2"/>
        <v>69.599999999999994</v>
      </c>
    </row>
    <row r="158" spans="1:9" ht="31.5" x14ac:dyDescent="0.2">
      <c r="A158" s="42" t="s">
        <v>432</v>
      </c>
      <c r="B158" s="43" t="s">
        <v>907</v>
      </c>
      <c r="C158" s="44" t="s">
        <v>908</v>
      </c>
      <c r="D158" s="45" t="s">
        <v>12</v>
      </c>
      <c r="E158" s="46" t="s">
        <v>13</v>
      </c>
      <c r="F158" s="58">
        <v>0.2</v>
      </c>
      <c r="G158" s="50" t="s">
        <v>14</v>
      </c>
      <c r="H158" s="59">
        <v>16</v>
      </c>
      <c r="I158" s="68">
        <f t="shared" si="2"/>
        <v>3.2</v>
      </c>
    </row>
    <row r="159" spans="1:9" ht="31.5" x14ac:dyDescent="0.2">
      <c r="A159" s="42" t="s">
        <v>435</v>
      </c>
      <c r="B159" s="43" t="s">
        <v>20</v>
      </c>
      <c r="C159" s="44" t="s">
        <v>909</v>
      </c>
      <c r="D159" s="45" t="s">
        <v>12</v>
      </c>
      <c r="E159" s="46" t="s">
        <v>13</v>
      </c>
      <c r="F159" s="58">
        <v>19</v>
      </c>
      <c r="G159" s="50" t="s">
        <v>14</v>
      </c>
      <c r="H159" s="59">
        <v>12</v>
      </c>
      <c r="I159" s="68">
        <f t="shared" si="2"/>
        <v>228</v>
      </c>
    </row>
    <row r="160" spans="1:9" ht="31.5" x14ac:dyDescent="0.2">
      <c r="A160" s="42" t="s">
        <v>438</v>
      </c>
      <c r="B160" s="43" t="s">
        <v>224</v>
      </c>
      <c r="C160" s="44" t="s">
        <v>910</v>
      </c>
      <c r="D160" s="45" t="s">
        <v>12</v>
      </c>
      <c r="E160" s="46" t="s">
        <v>13</v>
      </c>
      <c r="F160" s="58">
        <v>0.6</v>
      </c>
      <c r="G160" s="50" t="s">
        <v>14</v>
      </c>
      <c r="H160" s="59">
        <v>8</v>
      </c>
      <c r="I160" s="68">
        <f t="shared" si="2"/>
        <v>4.8</v>
      </c>
    </row>
    <row r="161" spans="1:9" ht="15.75" x14ac:dyDescent="0.2">
      <c r="A161" s="42" t="s">
        <v>441</v>
      </c>
      <c r="B161" s="43" t="s">
        <v>911</v>
      </c>
      <c r="C161" s="44" t="s">
        <v>912</v>
      </c>
      <c r="D161" s="45" t="s">
        <v>18</v>
      </c>
      <c r="E161" s="46" t="s">
        <v>13</v>
      </c>
      <c r="F161" s="58">
        <v>28.8</v>
      </c>
      <c r="G161" s="50" t="s">
        <v>14</v>
      </c>
      <c r="H161" s="59">
        <v>34</v>
      </c>
      <c r="I161" s="68">
        <f t="shared" si="2"/>
        <v>979.2</v>
      </c>
    </row>
    <row r="162" spans="1:9" ht="31.5" x14ac:dyDescent="0.2">
      <c r="A162" s="42" t="s">
        <v>444</v>
      </c>
      <c r="B162" s="43" t="s">
        <v>913</v>
      </c>
      <c r="C162" s="44" t="s">
        <v>914</v>
      </c>
      <c r="D162" s="45" t="s">
        <v>18</v>
      </c>
      <c r="E162" s="46" t="s">
        <v>13</v>
      </c>
      <c r="F162" s="58">
        <v>202</v>
      </c>
      <c r="G162" s="50" t="s">
        <v>14</v>
      </c>
      <c r="H162" s="59">
        <v>10</v>
      </c>
      <c r="I162" s="68">
        <f t="shared" si="2"/>
        <v>2020</v>
      </c>
    </row>
    <row r="163" spans="1:9" ht="31.5" x14ac:dyDescent="0.2">
      <c r="A163" s="42" t="s">
        <v>445</v>
      </c>
      <c r="B163" s="43" t="s">
        <v>915</v>
      </c>
      <c r="C163" s="44" t="s">
        <v>916</v>
      </c>
      <c r="D163" s="45" t="s">
        <v>12</v>
      </c>
      <c r="E163" s="46" t="s">
        <v>13</v>
      </c>
      <c r="F163" s="58">
        <v>4.5</v>
      </c>
      <c r="G163" s="50" t="s">
        <v>14</v>
      </c>
      <c r="H163" s="59">
        <v>24</v>
      </c>
      <c r="I163" s="68">
        <f t="shared" si="2"/>
        <v>108</v>
      </c>
    </row>
    <row r="164" spans="1:9" ht="31.5" x14ac:dyDescent="0.2">
      <c r="A164" s="42" t="s">
        <v>448</v>
      </c>
      <c r="B164" s="43" t="s">
        <v>917</v>
      </c>
      <c r="C164" s="44" t="s">
        <v>918</v>
      </c>
      <c r="D164" s="45" t="s">
        <v>18</v>
      </c>
      <c r="E164" s="46" t="s">
        <v>13</v>
      </c>
      <c r="F164" s="58">
        <v>5.7</v>
      </c>
      <c r="G164" s="50" t="s">
        <v>14</v>
      </c>
      <c r="H164" s="59">
        <v>10</v>
      </c>
      <c r="I164" s="68">
        <f t="shared" si="2"/>
        <v>57</v>
      </c>
    </row>
    <row r="165" spans="1:9" ht="31.5" x14ac:dyDescent="0.2">
      <c r="A165" s="42" t="s">
        <v>450</v>
      </c>
      <c r="B165" s="43" t="s">
        <v>917</v>
      </c>
      <c r="C165" s="44" t="s">
        <v>919</v>
      </c>
      <c r="D165" s="45" t="s">
        <v>18</v>
      </c>
      <c r="E165" s="46" t="s">
        <v>13</v>
      </c>
      <c r="F165" s="58">
        <v>5.7</v>
      </c>
      <c r="G165" s="50" t="s">
        <v>14</v>
      </c>
      <c r="H165" s="59">
        <v>10</v>
      </c>
      <c r="I165" s="68">
        <f t="shared" si="2"/>
        <v>57</v>
      </c>
    </row>
    <row r="166" spans="1:9" ht="31.5" x14ac:dyDescent="0.2">
      <c r="A166" s="42" t="s">
        <v>452</v>
      </c>
      <c r="B166" s="43" t="s">
        <v>224</v>
      </c>
      <c r="C166" s="44" t="s">
        <v>920</v>
      </c>
      <c r="D166" s="45" t="s">
        <v>12</v>
      </c>
      <c r="E166" s="46" t="s">
        <v>13</v>
      </c>
      <c r="F166" s="58">
        <v>0.3</v>
      </c>
      <c r="G166" s="50" t="s">
        <v>14</v>
      </c>
      <c r="H166" s="59">
        <v>6</v>
      </c>
      <c r="I166" s="68">
        <f t="shared" si="2"/>
        <v>1.7999999999999998</v>
      </c>
    </row>
    <row r="167" spans="1:9" ht="31.5" x14ac:dyDescent="0.2">
      <c r="A167" s="42" t="s">
        <v>454</v>
      </c>
      <c r="B167" s="43" t="s">
        <v>913</v>
      </c>
      <c r="C167" s="44" t="s">
        <v>921</v>
      </c>
      <c r="D167" s="45" t="s">
        <v>18</v>
      </c>
      <c r="E167" s="46" t="s">
        <v>13</v>
      </c>
      <c r="F167" s="58">
        <v>125.6</v>
      </c>
      <c r="G167" s="50" t="s">
        <v>14</v>
      </c>
      <c r="H167" s="59">
        <v>14</v>
      </c>
      <c r="I167" s="68">
        <f t="shared" si="2"/>
        <v>1758.3999999999999</v>
      </c>
    </row>
    <row r="168" spans="1:9" ht="31.5" x14ac:dyDescent="0.2">
      <c r="A168" s="42" t="s">
        <v>456</v>
      </c>
      <c r="B168" s="43" t="s">
        <v>922</v>
      </c>
      <c r="C168" s="44" t="s">
        <v>923</v>
      </c>
      <c r="D168" s="45" t="s">
        <v>18</v>
      </c>
      <c r="E168" s="46" t="s">
        <v>13</v>
      </c>
      <c r="F168" s="58">
        <v>12.5</v>
      </c>
      <c r="G168" s="50" t="s">
        <v>14</v>
      </c>
      <c r="H168" s="59">
        <v>10</v>
      </c>
      <c r="I168" s="68">
        <f t="shared" si="2"/>
        <v>125</v>
      </c>
    </row>
    <row r="169" spans="1:9" ht="31.5" x14ac:dyDescent="0.2">
      <c r="A169" s="42" t="s">
        <v>458</v>
      </c>
      <c r="B169" s="43" t="s">
        <v>534</v>
      </c>
      <c r="C169" s="44" t="s">
        <v>924</v>
      </c>
      <c r="D169" s="45" t="s">
        <v>12</v>
      </c>
      <c r="E169" s="46" t="s">
        <v>13</v>
      </c>
      <c r="F169" s="58">
        <v>0.18</v>
      </c>
      <c r="G169" s="50" t="s">
        <v>14</v>
      </c>
      <c r="H169" s="59">
        <v>28</v>
      </c>
      <c r="I169" s="68">
        <f t="shared" si="2"/>
        <v>5.04</v>
      </c>
    </row>
    <row r="170" spans="1:9" ht="31.5" x14ac:dyDescent="0.2">
      <c r="A170" s="42" t="s">
        <v>460</v>
      </c>
      <c r="B170" s="43" t="s">
        <v>917</v>
      </c>
      <c r="C170" s="44" t="s">
        <v>925</v>
      </c>
      <c r="D170" s="45" t="s">
        <v>18</v>
      </c>
      <c r="E170" s="46" t="s">
        <v>13</v>
      </c>
      <c r="F170" s="58">
        <v>58.5</v>
      </c>
      <c r="G170" s="50" t="s">
        <v>14</v>
      </c>
      <c r="H170" s="59">
        <v>10</v>
      </c>
      <c r="I170" s="68">
        <f t="shared" si="2"/>
        <v>585</v>
      </c>
    </row>
    <row r="171" spans="1:9" ht="31.5" x14ac:dyDescent="0.2">
      <c r="A171" s="42" t="s">
        <v>462</v>
      </c>
      <c r="B171" s="43" t="s">
        <v>926</v>
      </c>
      <c r="C171" s="44" t="s">
        <v>927</v>
      </c>
      <c r="D171" s="45" t="s">
        <v>18</v>
      </c>
      <c r="E171" s="46" t="s">
        <v>13</v>
      </c>
      <c r="F171" s="58">
        <v>39.6</v>
      </c>
      <c r="G171" s="50" t="s">
        <v>14</v>
      </c>
      <c r="H171" s="59">
        <v>10</v>
      </c>
      <c r="I171" s="68">
        <f t="shared" si="2"/>
        <v>396</v>
      </c>
    </row>
    <row r="172" spans="1:9" ht="31.5" x14ac:dyDescent="0.2">
      <c r="A172" s="42" t="s">
        <v>464</v>
      </c>
      <c r="B172" s="43" t="s">
        <v>928</v>
      </c>
      <c r="C172" s="44" t="s">
        <v>929</v>
      </c>
      <c r="D172" s="45" t="s">
        <v>18</v>
      </c>
      <c r="E172" s="46" t="s">
        <v>13</v>
      </c>
      <c r="F172" s="58">
        <v>39.799999999999997</v>
      </c>
      <c r="G172" s="50" t="s">
        <v>14</v>
      </c>
      <c r="H172" s="59">
        <v>20</v>
      </c>
      <c r="I172" s="68">
        <f t="shared" si="2"/>
        <v>796</v>
      </c>
    </row>
    <row r="173" spans="1:9" ht="15.75" x14ac:dyDescent="0.2">
      <c r="A173" s="42" t="s">
        <v>466</v>
      </c>
      <c r="B173" s="43" t="s">
        <v>930</v>
      </c>
      <c r="C173" s="44" t="s">
        <v>931</v>
      </c>
      <c r="D173" s="45" t="s">
        <v>18</v>
      </c>
      <c r="E173" s="46" t="s">
        <v>13</v>
      </c>
      <c r="F173" s="58">
        <v>21.8</v>
      </c>
      <c r="G173" s="50" t="s">
        <v>14</v>
      </c>
      <c r="H173" s="59">
        <v>10</v>
      </c>
      <c r="I173" s="68">
        <f t="shared" si="2"/>
        <v>218</v>
      </c>
    </row>
    <row r="174" spans="1:9" ht="31.5" x14ac:dyDescent="0.2">
      <c r="A174" s="42" t="s">
        <v>468</v>
      </c>
      <c r="B174" s="43" t="s">
        <v>932</v>
      </c>
      <c r="C174" s="44" t="s">
        <v>933</v>
      </c>
      <c r="D174" s="45" t="s">
        <v>12</v>
      </c>
      <c r="E174" s="46" t="s">
        <v>13</v>
      </c>
      <c r="F174" s="58">
        <v>0.3</v>
      </c>
      <c r="G174" s="50" t="s">
        <v>14</v>
      </c>
      <c r="H174" s="59">
        <v>56</v>
      </c>
      <c r="I174" s="68">
        <f t="shared" si="2"/>
        <v>16.8</v>
      </c>
    </row>
    <row r="175" spans="1:9" ht="31.5" x14ac:dyDescent="0.2">
      <c r="A175" s="42" t="s">
        <v>470</v>
      </c>
      <c r="B175" s="43" t="s">
        <v>934</v>
      </c>
      <c r="C175" s="44" t="s">
        <v>935</v>
      </c>
      <c r="D175" s="45" t="s">
        <v>12</v>
      </c>
      <c r="E175" s="46" t="s">
        <v>13</v>
      </c>
      <c r="F175" s="58">
        <v>22.8</v>
      </c>
      <c r="G175" s="50" t="s">
        <v>14</v>
      </c>
      <c r="H175" s="59">
        <v>2</v>
      </c>
      <c r="I175" s="68">
        <f t="shared" si="2"/>
        <v>45.6</v>
      </c>
    </row>
    <row r="176" spans="1:9" ht="31.5" x14ac:dyDescent="0.2">
      <c r="A176" s="42" t="s">
        <v>472</v>
      </c>
      <c r="B176" s="43" t="s">
        <v>263</v>
      </c>
      <c r="C176" s="44" t="s">
        <v>936</v>
      </c>
      <c r="D176" s="45" t="s">
        <v>12</v>
      </c>
      <c r="E176" s="46" t="s">
        <v>13</v>
      </c>
      <c r="F176" s="58">
        <v>0.2</v>
      </c>
      <c r="G176" s="50" t="s">
        <v>14</v>
      </c>
      <c r="H176" s="59">
        <v>22</v>
      </c>
      <c r="I176" s="68">
        <f t="shared" si="2"/>
        <v>4.4000000000000004</v>
      </c>
    </row>
    <row r="177" spans="1:9" ht="31.5" x14ac:dyDescent="0.2">
      <c r="A177" s="42" t="s">
        <v>474</v>
      </c>
      <c r="B177" s="43" t="s">
        <v>263</v>
      </c>
      <c r="C177" s="44" t="s">
        <v>937</v>
      </c>
      <c r="D177" s="45" t="s">
        <v>12</v>
      </c>
      <c r="E177" s="46" t="s">
        <v>13</v>
      </c>
      <c r="F177" s="60">
        <v>5.5E-2</v>
      </c>
      <c r="G177" s="50" t="s">
        <v>14</v>
      </c>
      <c r="H177" s="59">
        <v>10</v>
      </c>
      <c r="I177" s="68">
        <f t="shared" si="2"/>
        <v>0.55000000000000004</v>
      </c>
    </row>
    <row r="178" spans="1:9" ht="31.5" x14ac:dyDescent="0.2">
      <c r="A178" s="42" t="s">
        <v>476</v>
      </c>
      <c r="B178" s="43" t="s">
        <v>20</v>
      </c>
      <c r="C178" s="44" t="s">
        <v>938</v>
      </c>
      <c r="D178" s="45" t="s">
        <v>12</v>
      </c>
      <c r="E178" s="46" t="s">
        <v>13</v>
      </c>
      <c r="F178" s="58">
        <v>3.68</v>
      </c>
      <c r="G178" s="50" t="s">
        <v>14</v>
      </c>
      <c r="H178" s="59">
        <v>6</v>
      </c>
      <c r="I178" s="68">
        <f t="shared" si="2"/>
        <v>22.080000000000002</v>
      </c>
    </row>
    <row r="179" spans="1:9" ht="31.5" x14ac:dyDescent="0.2">
      <c r="A179" s="42" t="s">
        <v>478</v>
      </c>
      <c r="B179" s="43" t="s">
        <v>534</v>
      </c>
      <c r="C179" s="44" t="s">
        <v>939</v>
      </c>
      <c r="D179" s="45" t="s">
        <v>12</v>
      </c>
      <c r="E179" s="46" t="s">
        <v>13</v>
      </c>
      <c r="F179" s="60">
        <v>8.5000000000000006E-2</v>
      </c>
      <c r="G179" s="50" t="s">
        <v>14</v>
      </c>
      <c r="H179" s="59">
        <v>28</v>
      </c>
      <c r="I179" s="68">
        <f t="shared" si="2"/>
        <v>2.3800000000000003</v>
      </c>
    </row>
    <row r="180" spans="1:9" ht="31.5" x14ac:dyDescent="0.2">
      <c r="A180" s="42" t="s">
        <v>480</v>
      </c>
      <c r="B180" s="43" t="s">
        <v>940</v>
      </c>
      <c r="C180" s="44" t="s">
        <v>941</v>
      </c>
      <c r="D180" s="45" t="s">
        <v>12</v>
      </c>
      <c r="E180" s="46" t="s">
        <v>13</v>
      </c>
      <c r="F180" s="58">
        <v>5.8</v>
      </c>
      <c r="G180" s="50" t="s">
        <v>14</v>
      </c>
      <c r="H180" s="59">
        <v>8</v>
      </c>
      <c r="I180" s="68">
        <f t="shared" si="2"/>
        <v>46.4</v>
      </c>
    </row>
    <row r="181" spans="1:9" ht="31.5" x14ac:dyDescent="0.2">
      <c r="A181" s="42" t="s">
        <v>482</v>
      </c>
      <c r="B181" s="43" t="s">
        <v>376</v>
      </c>
      <c r="C181" s="44" t="s">
        <v>942</v>
      </c>
      <c r="D181" s="45" t="s">
        <v>12</v>
      </c>
      <c r="E181" s="46" t="s">
        <v>13</v>
      </c>
      <c r="F181" s="58">
        <v>0.5</v>
      </c>
      <c r="G181" s="50" t="s">
        <v>14</v>
      </c>
      <c r="H181" s="59">
        <v>10</v>
      </c>
      <c r="I181" s="68">
        <f t="shared" si="2"/>
        <v>5</v>
      </c>
    </row>
    <row r="182" spans="1:9" ht="31.5" x14ac:dyDescent="0.2">
      <c r="A182" s="42" t="s">
        <v>485</v>
      </c>
      <c r="B182" s="43" t="s">
        <v>567</v>
      </c>
      <c r="C182" s="44" t="s">
        <v>943</v>
      </c>
      <c r="D182" s="45" t="s">
        <v>12</v>
      </c>
      <c r="E182" s="46" t="s">
        <v>13</v>
      </c>
      <c r="F182" s="58">
        <v>0.01</v>
      </c>
      <c r="G182" s="50" t="s">
        <v>14</v>
      </c>
      <c r="H182" s="59">
        <v>26</v>
      </c>
      <c r="I182" s="68">
        <f t="shared" si="2"/>
        <v>0.26</v>
      </c>
    </row>
    <row r="183" spans="1:9" ht="31.5" x14ac:dyDescent="0.2">
      <c r="A183" s="42" t="s">
        <v>487</v>
      </c>
      <c r="B183" s="43" t="s">
        <v>365</v>
      </c>
      <c r="C183" s="44" t="s">
        <v>944</v>
      </c>
      <c r="D183" s="45" t="s">
        <v>12</v>
      </c>
      <c r="E183" s="46" t="s">
        <v>13</v>
      </c>
      <c r="F183" s="58">
        <v>0.1</v>
      </c>
      <c r="G183" s="50" t="s">
        <v>14</v>
      </c>
      <c r="H183" s="59">
        <v>10</v>
      </c>
      <c r="I183" s="68">
        <f t="shared" si="2"/>
        <v>1</v>
      </c>
    </row>
    <row r="184" spans="1:9" ht="31.5" x14ac:dyDescent="0.2">
      <c r="A184" s="42" t="s">
        <v>489</v>
      </c>
      <c r="B184" s="43" t="s">
        <v>945</v>
      </c>
      <c r="C184" s="44" t="s">
        <v>946</v>
      </c>
      <c r="D184" s="45" t="s">
        <v>12</v>
      </c>
      <c r="E184" s="46" t="s">
        <v>13</v>
      </c>
      <c r="F184" s="58">
        <v>0.3</v>
      </c>
      <c r="G184" s="50" t="s">
        <v>14</v>
      </c>
      <c r="H184" s="59">
        <v>12</v>
      </c>
      <c r="I184" s="68">
        <f t="shared" si="2"/>
        <v>3.5999999999999996</v>
      </c>
    </row>
    <row r="185" spans="1:9" ht="31.5" x14ac:dyDescent="0.2">
      <c r="A185" s="42" t="s">
        <v>491</v>
      </c>
      <c r="B185" s="43" t="s">
        <v>365</v>
      </c>
      <c r="C185" s="44" t="s">
        <v>947</v>
      </c>
      <c r="D185" s="45" t="s">
        <v>12</v>
      </c>
      <c r="E185" s="46" t="s">
        <v>13</v>
      </c>
      <c r="F185" s="58">
        <v>0.1</v>
      </c>
      <c r="G185" s="50" t="s">
        <v>14</v>
      </c>
      <c r="H185" s="59">
        <v>10</v>
      </c>
      <c r="I185" s="68">
        <f t="shared" si="2"/>
        <v>1</v>
      </c>
    </row>
    <row r="186" spans="1:9" ht="31.5" x14ac:dyDescent="0.2">
      <c r="A186" s="42" t="s">
        <v>493</v>
      </c>
      <c r="B186" s="43" t="s">
        <v>376</v>
      </c>
      <c r="C186" s="44" t="s">
        <v>948</v>
      </c>
      <c r="D186" s="45" t="s">
        <v>12</v>
      </c>
      <c r="E186" s="46" t="s">
        <v>13</v>
      </c>
      <c r="F186" s="58">
        <v>0.2</v>
      </c>
      <c r="G186" s="50" t="s">
        <v>14</v>
      </c>
      <c r="H186" s="59">
        <v>6</v>
      </c>
      <c r="I186" s="68">
        <f t="shared" si="2"/>
        <v>1.2000000000000002</v>
      </c>
    </row>
    <row r="187" spans="1:9" ht="31.5" x14ac:dyDescent="0.2">
      <c r="A187" s="42" t="s">
        <v>495</v>
      </c>
      <c r="B187" s="43" t="s">
        <v>567</v>
      </c>
      <c r="C187" s="44" t="s">
        <v>949</v>
      </c>
      <c r="D187" s="45" t="s">
        <v>12</v>
      </c>
      <c r="E187" s="46" t="s">
        <v>13</v>
      </c>
      <c r="F187" s="58">
        <v>0.01</v>
      </c>
      <c r="G187" s="50" t="s">
        <v>14</v>
      </c>
      <c r="H187" s="59">
        <v>4</v>
      </c>
      <c r="I187" s="68">
        <f t="shared" si="2"/>
        <v>0.04</v>
      </c>
    </row>
    <row r="188" spans="1:9" ht="31.5" x14ac:dyDescent="0.2">
      <c r="A188" s="42" t="s">
        <v>497</v>
      </c>
      <c r="B188" s="43" t="s">
        <v>950</v>
      </c>
      <c r="C188" s="44" t="s">
        <v>951</v>
      </c>
      <c r="D188" s="45" t="s">
        <v>12</v>
      </c>
      <c r="E188" s="46" t="s">
        <v>13</v>
      </c>
      <c r="F188" s="58">
        <v>0.5</v>
      </c>
      <c r="G188" s="50" t="s">
        <v>14</v>
      </c>
      <c r="H188" s="59">
        <v>10</v>
      </c>
      <c r="I188" s="68">
        <f t="shared" si="2"/>
        <v>5</v>
      </c>
    </row>
    <row r="189" spans="1:9" ht="31.5" x14ac:dyDescent="0.2">
      <c r="A189" s="42" t="s">
        <v>499</v>
      </c>
      <c r="B189" s="43" t="s">
        <v>682</v>
      </c>
      <c r="C189" s="44" t="s">
        <v>952</v>
      </c>
      <c r="D189" s="45" t="s">
        <v>12</v>
      </c>
      <c r="E189" s="46" t="s">
        <v>13</v>
      </c>
      <c r="F189" s="58">
        <v>4.7699999999999996</v>
      </c>
      <c r="G189" s="50" t="s">
        <v>14</v>
      </c>
      <c r="H189" s="59">
        <v>6</v>
      </c>
      <c r="I189" s="68">
        <f t="shared" si="2"/>
        <v>28.619999999999997</v>
      </c>
    </row>
    <row r="190" spans="1:9" ht="31.5" x14ac:dyDescent="0.2">
      <c r="A190" s="42" t="s">
        <v>502</v>
      </c>
      <c r="B190" s="43" t="s">
        <v>682</v>
      </c>
      <c r="C190" s="44" t="s">
        <v>952</v>
      </c>
      <c r="D190" s="45" t="s">
        <v>18</v>
      </c>
      <c r="E190" s="46" t="s">
        <v>13</v>
      </c>
      <c r="F190" s="58">
        <v>4.3</v>
      </c>
      <c r="G190" s="50" t="s">
        <v>14</v>
      </c>
      <c r="H190" s="59">
        <v>5</v>
      </c>
      <c r="I190" s="68">
        <f t="shared" si="2"/>
        <v>21.5</v>
      </c>
    </row>
    <row r="191" spans="1:9" ht="31.5" x14ac:dyDescent="0.2">
      <c r="A191" s="42" t="s">
        <v>504</v>
      </c>
      <c r="B191" s="43" t="s">
        <v>684</v>
      </c>
      <c r="C191" s="44" t="s">
        <v>953</v>
      </c>
      <c r="D191" s="45" t="s">
        <v>12</v>
      </c>
      <c r="E191" s="46" t="s">
        <v>13</v>
      </c>
      <c r="F191" s="58">
        <v>4.7350000000000003</v>
      </c>
      <c r="G191" s="50" t="s">
        <v>14</v>
      </c>
      <c r="H191" s="59">
        <v>8</v>
      </c>
      <c r="I191" s="68">
        <f t="shared" si="2"/>
        <v>37.880000000000003</v>
      </c>
    </row>
    <row r="192" spans="1:9" ht="31.5" x14ac:dyDescent="0.2">
      <c r="A192" s="42" t="s">
        <v>507</v>
      </c>
      <c r="B192" s="43" t="s">
        <v>684</v>
      </c>
      <c r="C192" s="44" t="s">
        <v>953</v>
      </c>
      <c r="D192" s="45" t="s">
        <v>18</v>
      </c>
      <c r="E192" s="46" t="s">
        <v>13</v>
      </c>
      <c r="F192" s="58">
        <v>4.9000000000000004</v>
      </c>
      <c r="G192" s="50" t="s">
        <v>14</v>
      </c>
      <c r="H192" s="59">
        <v>5</v>
      </c>
      <c r="I192" s="68">
        <f t="shared" si="2"/>
        <v>24.5</v>
      </c>
    </row>
    <row r="193" spans="1:9" ht="31.5" x14ac:dyDescent="0.2">
      <c r="A193" s="42" t="s">
        <v>510</v>
      </c>
      <c r="B193" s="43" t="s">
        <v>954</v>
      </c>
      <c r="C193" s="44" t="s">
        <v>955</v>
      </c>
      <c r="D193" s="45" t="s">
        <v>18</v>
      </c>
      <c r="E193" s="46" t="s">
        <v>13</v>
      </c>
      <c r="F193" s="58">
        <v>1.5</v>
      </c>
      <c r="G193" s="50" t="s">
        <v>14</v>
      </c>
      <c r="H193" s="59">
        <v>5</v>
      </c>
      <c r="I193" s="68">
        <f t="shared" si="2"/>
        <v>7.5</v>
      </c>
    </row>
    <row r="194" spans="1:9" ht="31.5" x14ac:dyDescent="0.2">
      <c r="A194" s="42" t="s">
        <v>513</v>
      </c>
      <c r="B194" s="43" t="s">
        <v>956</v>
      </c>
      <c r="C194" s="44" t="s">
        <v>957</v>
      </c>
      <c r="D194" s="45" t="s">
        <v>12</v>
      </c>
      <c r="E194" s="46" t="s">
        <v>13</v>
      </c>
      <c r="F194" s="58">
        <v>0.6</v>
      </c>
      <c r="G194" s="50" t="s">
        <v>14</v>
      </c>
      <c r="H194" s="59">
        <v>6</v>
      </c>
      <c r="I194" s="68">
        <f t="shared" si="2"/>
        <v>3.5999999999999996</v>
      </c>
    </row>
    <row r="195" spans="1:9" ht="31.5" x14ac:dyDescent="0.2">
      <c r="A195" s="42" t="s">
        <v>516</v>
      </c>
      <c r="B195" s="43" t="s">
        <v>958</v>
      </c>
      <c r="C195" s="44" t="s">
        <v>959</v>
      </c>
      <c r="D195" s="45" t="s">
        <v>12</v>
      </c>
      <c r="E195" s="46" t="s">
        <v>13</v>
      </c>
      <c r="F195" s="60">
        <v>0.14499999999999999</v>
      </c>
      <c r="G195" s="50" t="s">
        <v>14</v>
      </c>
      <c r="H195" s="59">
        <v>18</v>
      </c>
      <c r="I195" s="68">
        <f t="shared" si="2"/>
        <v>2.61</v>
      </c>
    </row>
    <row r="196" spans="1:9" ht="31.5" x14ac:dyDescent="0.2">
      <c r="A196" s="42" t="s">
        <v>519</v>
      </c>
      <c r="B196" s="43" t="s">
        <v>954</v>
      </c>
      <c r="C196" s="44" t="s">
        <v>960</v>
      </c>
      <c r="D196" s="45" t="s">
        <v>18</v>
      </c>
      <c r="E196" s="46" t="s">
        <v>13</v>
      </c>
      <c r="F196" s="58">
        <v>1.5</v>
      </c>
      <c r="G196" s="50" t="s">
        <v>14</v>
      </c>
      <c r="H196" s="59">
        <v>5</v>
      </c>
      <c r="I196" s="68">
        <f t="shared" si="2"/>
        <v>7.5</v>
      </c>
    </row>
    <row r="197" spans="1:9" ht="31.5" x14ac:dyDescent="0.2">
      <c r="A197" s="42" t="s">
        <v>521</v>
      </c>
      <c r="B197" s="43" t="s">
        <v>120</v>
      </c>
      <c r="C197" s="44" t="s">
        <v>961</v>
      </c>
      <c r="D197" s="45" t="s">
        <v>12</v>
      </c>
      <c r="E197" s="46" t="s">
        <v>13</v>
      </c>
      <c r="F197" s="58">
        <v>4.5999999999999996</v>
      </c>
      <c r="G197" s="50" t="s">
        <v>14</v>
      </c>
      <c r="H197" s="59">
        <v>17</v>
      </c>
      <c r="I197" s="68">
        <f t="shared" si="2"/>
        <v>78.199999999999989</v>
      </c>
    </row>
    <row r="198" spans="1:9" ht="31.5" x14ac:dyDescent="0.2">
      <c r="A198" s="42" t="s">
        <v>523</v>
      </c>
      <c r="B198" s="43" t="s">
        <v>350</v>
      </c>
      <c r="C198" s="44" t="s">
        <v>962</v>
      </c>
      <c r="D198" s="45" t="s">
        <v>12</v>
      </c>
      <c r="E198" s="46" t="s">
        <v>13</v>
      </c>
      <c r="F198" s="58">
        <v>1</v>
      </c>
      <c r="G198" s="50" t="s">
        <v>14</v>
      </c>
      <c r="H198" s="59">
        <v>8</v>
      </c>
      <c r="I198" s="68">
        <f t="shared" si="2"/>
        <v>8</v>
      </c>
    </row>
    <row r="199" spans="1:9" ht="31.5" x14ac:dyDescent="0.2">
      <c r="A199" s="42" t="s">
        <v>525</v>
      </c>
      <c r="B199" s="43" t="s">
        <v>963</v>
      </c>
      <c r="C199" s="44" t="s">
        <v>964</v>
      </c>
      <c r="D199" s="45" t="s">
        <v>18</v>
      </c>
      <c r="E199" s="46" t="s">
        <v>13</v>
      </c>
      <c r="F199" s="58"/>
      <c r="G199" s="50" t="s">
        <v>14</v>
      </c>
      <c r="H199" s="59">
        <v>6</v>
      </c>
      <c r="I199" s="68">
        <f t="shared" ref="I199:I218" si="3">F199*H199</f>
        <v>0</v>
      </c>
    </row>
    <row r="200" spans="1:9" ht="31.5" x14ac:dyDescent="0.2">
      <c r="A200" s="42" t="s">
        <v>528</v>
      </c>
      <c r="B200" s="43" t="s">
        <v>129</v>
      </c>
      <c r="C200" s="44" t="s">
        <v>965</v>
      </c>
      <c r="D200" s="45" t="s">
        <v>12</v>
      </c>
      <c r="E200" s="46" t="s">
        <v>13</v>
      </c>
      <c r="F200" s="58">
        <v>0.5</v>
      </c>
      <c r="G200" s="50" t="s">
        <v>14</v>
      </c>
      <c r="H200" s="59">
        <v>1</v>
      </c>
      <c r="I200" s="68">
        <f t="shared" si="3"/>
        <v>0.5</v>
      </c>
    </row>
    <row r="201" spans="1:9" ht="31.5" x14ac:dyDescent="0.2">
      <c r="A201" s="42" t="s">
        <v>530</v>
      </c>
      <c r="B201" s="43" t="s">
        <v>350</v>
      </c>
      <c r="C201" s="44" t="s">
        <v>966</v>
      </c>
      <c r="D201" s="45" t="s">
        <v>12</v>
      </c>
      <c r="E201" s="46" t="s">
        <v>13</v>
      </c>
      <c r="F201" s="58">
        <v>1.3</v>
      </c>
      <c r="G201" s="50" t="s">
        <v>14</v>
      </c>
      <c r="H201" s="59">
        <v>12</v>
      </c>
      <c r="I201" s="68">
        <f t="shared" si="3"/>
        <v>15.600000000000001</v>
      </c>
    </row>
    <row r="202" spans="1:9" ht="31.5" x14ac:dyDescent="0.2">
      <c r="A202" s="42" t="s">
        <v>533</v>
      </c>
      <c r="B202" s="43" t="s">
        <v>967</v>
      </c>
      <c r="C202" s="44" t="s">
        <v>968</v>
      </c>
      <c r="D202" s="45" t="s">
        <v>18</v>
      </c>
      <c r="E202" s="46" t="s">
        <v>13</v>
      </c>
      <c r="F202" s="58">
        <v>23.8</v>
      </c>
      <c r="G202" s="50" t="s">
        <v>14</v>
      </c>
      <c r="H202" s="59">
        <v>6</v>
      </c>
      <c r="I202" s="68">
        <f t="shared" si="3"/>
        <v>142.80000000000001</v>
      </c>
    </row>
    <row r="203" spans="1:9" ht="31.5" x14ac:dyDescent="0.2">
      <c r="A203" s="42" t="s">
        <v>536</v>
      </c>
      <c r="B203" s="43" t="s">
        <v>218</v>
      </c>
      <c r="C203" s="44" t="s">
        <v>969</v>
      </c>
      <c r="D203" s="45" t="s">
        <v>18</v>
      </c>
      <c r="E203" s="46" t="s">
        <v>13</v>
      </c>
      <c r="F203" s="60">
        <v>39.167000000000002</v>
      </c>
      <c r="G203" s="50" t="s">
        <v>14</v>
      </c>
      <c r="H203" s="59">
        <v>6</v>
      </c>
      <c r="I203" s="68">
        <f t="shared" si="3"/>
        <v>235.00200000000001</v>
      </c>
    </row>
    <row r="204" spans="1:9" ht="31.5" x14ac:dyDescent="0.2">
      <c r="A204" s="42" t="s">
        <v>538</v>
      </c>
      <c r="B204" s="43" t="s">
        <v>287</v>
      </c>
      <c r="C204" s="44" t="s">
        <v>970</v>
      </c>
      <c r="D204" s="45" t="s">
        <v>12</v>
      </c>
      <c r="E204" s="46" t="s">
        <v>13</v>
      </c>
      <c r="F204" s="58">
        <v>16</v>
      </c>
      <c r="G204" s="50" t="s">
        <v>14</v>
      </c>
      <c r="H204" s="59">
        <v>12</v>
      </c>
      <c r="I204" s="68">
        <f t="shared" si="3"/>
        <v>192</v>
      </c>
    </row>
    <row r="205" spans="1:9" ht="15.75" x14ac:dyDescent="0.2">
      <c r="A205" s="42" t="s">
        <v>541</v>
      </c>
      <c r="B205" s="43" t="s">
        <v>971</v>
      </c>
      <c r="C205" s="44" t="s">
        <v>972</v>
      </c>
      <c r="D205" s="45" t="s">
        <v>12</v>
      </c>
      <c r="E205" s="46" t="s">
        <v>13</v>
      </c>
      <c r="F205" s="58">
        <v>5.3</v>
      </c>
      <c r="G205" s="50" t="s">
        <v>14</v>
      </c>
      <c r="H205" s="59">
        <v>70</v>
      </c>
      <c r="I205" s="68">
        <f t="shared" si="3"/>
        <v>371</v>
      </c>
    </row>
    <row r="206" spans="1:9" ht="31.5" x14ac:dyDescent="0.2">
      <c r="A206" s="42" t="s">
        <v>544</v>
      </c>
      <c r="B206" s="43" t="s">
        <v>973</v>
      </c>
      <c r="C206" s="44" t="s">
        <v>974</v>
      </c>
      <c r="D206" s="45" t="s">
        <v>18</v>
      </c>
      <c r="E206" s="46" t="s">
        <v>13</v>
      </c>
      <c r="F206" s="58">
        <v>178.6</v>
      </c>
      <c r="G206" s="50" t="s">
        <v>14</v>
      </c>
      <c r="H206" s="59">
        <v>10</v>
      </c>
      <c r="I206" s="68">
        <f t="shared" si="3"/>
        <v>1786</v>
      </c>
    </row>
    <row r="207" spans="1:9" ht="31.5" x14ac:dyDescent="0.2">
      <c r="A207" s="42" t="s">
        <v>546</v>
      </c>
      <c r="B207" s="43" t="s">
        <v>975</v>
      </c>
      <c r="C207" s="44" t="s">
        <v>976</v>
      </c>
      <c r="D207" s="45" t="s">
        <v>18</v>
      </c>
      <c r="E207" s="46" t="s">
        <v>13</v>
      </c>
      <c r="F207" s="58">
        <v>578.4</v>
      </c>
      <c r="G207" s="50" t="s">
        <v>14</v>
      </c>
      <c r="H207" s="59">
        <v>10</v>
      </c>
      <c r="I207" s="68">
        <f t="shared" si="3"/>
        <v>5784</v>
      </c>
    </row>
    <row r="208" spans="1:9" ht="31.5" x14ac:dyDescent="0.2">
      <c r="A208" s="42" t="s">
        <v>549</v>
      </c>
      <c r="B208" s="43" t="s">
        <v>694</v>
      </c>
      <c r="C208" s="44" t="s">
        <v>977</v>
      </c>
      <c r="D208" s="45" t="s">
        <v>12</v>
      </c>
      <c r="E208" s="46" t="s">
        <v>13</v>
      </c>
      <c r="F208" s="58">
        <v>1.6</v>
      </c>
      <c r="G208" s="50" t="s">
        <v>14</v>
      </c>
      <c r="H208" s="59">
        <v>8</v>
      </c>
      <c r="I208" s="68">
        <f t="shared" si="3"/>
        <v>12.8</v>
      </c>
    </row>
    <row r="209" spans="1:9" ht="31.5" x14ac:dyDescent="0.2">
      <c r="A209" s="42" t="s">
        <v>551</v>
      </c>
      <c r="B209" s="43" t="s">
        <v>694</v>
      </c>
      <c r="C209" s="44" t="s">
        <v>978</v>
      </c>
      <c r="D209" s="45" t="s">
        <v>12</v>
      </c>
      <c r="E209" s="46" t="s">
        <v>13</v>
      </c>
      <c r="F209" s="58">
        <v>1</v>
      </c>
      <c r="G209" s="50" t="s">
        <v>14</v>
      </c>
      <c r="H209" s="59">
        <v>8</v>
      </c>
      <c r="I209" s="68">
        <f t="shared" si="3"/>
        <v>8</v>
      </c>
    </row>
    <row r="210" spans="1:9" ht="15.75" x14ac:dyDescent="0.2">
      <c r="A210" s="42" t="s">
        <v>554</v>
      </c>
      <c r="B210" s="43" t="s">
        <v>913</v>
      </c>
      <c r="C210" s="62" t="s">
        <v>979</v>
      </c>
      <c r="D210" s="45" t="s">
        <v>18</v>
      </c>
      <c r="E210" s="46" t="s">
        <v>13</v>
      </c>
      <c r="F210" s="58">
        <v>45.9</v>
      </c>
      <c r="G210" s="50" t="s">
        <v>14</v>
      </c>
      <c r="H210" s="59">
        <v>10</v>
      </c>
      <c r="I210" s="68">
        <f t="shared" si="3"/>
        <v>459</v>
      </c>
    </row>
    <row r="211" spans="1:9" ht="15.75" x14ac:dyDescent="0.2">
      <c r="A211" s="42" t="s">
        <v>557</v>
      </c>
      <c r="B211" s="43"/>
      <c r="C211" s="44"/>
      <c r="D211" s="45" t="s">
        <v>18</v>
      </c>
      <c r="E211" s="46" t="s">
        <v>13</v>
      </c>
      <c r="F211" s="58">
        <v>10.3</v>
      </c>
      <c r="G211" s="50" t="s">
        <v>14</v>
      </c>
      <c r="H211" s="59">
        <v>24</v>
      </c>
      <c r="I211" s="68">
        <f t="shared" si="3"/>
        <v>247.20000000000002</v>
      </c>
    </row>
    <row r="212" spans="1:9" ht="31.5" x14ac:dyDescent="0.2">
      <c r="A212" s="42" t="s">
        <v>560</v>
      </c>
      <c r="B212" s="43" t="s">
        <v>980</v>
      </c>
      <c r="C212" s="44" t="s">
        <v>981</v>
      </c>
      <c r="D212" s="45" t="s">
        <v>12</v>
      </c>
      <c r="E212" s="46" t="s">
        <v>13</v>
      </c>
      <c r="F212" s="58">
        <v>0.4</v>
      </c>
      <c r="G212" s="50" t="s">
        <v>14</v>
      </c>
      <c r="H212" s="59">
        <v>20</v>
      </c>
      <c r="I212" s="68">
        <f t="shared" si="3"/>
        <v>8</v>
      </c>
    </row>
    <row r="213" spans="1:9" ht="31.5" x14ac:dyDescent="0.2">
      <c r="A213" s="42" t="s">
        <v>563</v>
      </c>
      <c r="B213" s="43" t="s">
        <v>982</v>
      </c>
      <c r="C213" s="44" t="s">
        <v>983</v>
      </c>
      <c r="D213" s="45" t="s">
        <v>12</v>
      </c>
      <c r="E213" s="46" t="s">
        <v>13</v>
      </c>
      <c r="F213" s="58">
        <v>0.2</v>
      </c>
      <c r="G213" s="50" t="s">
        <v>14</v>
      </c>
      <c r="H213" s="59">
        <v>46</v>
      </c>
      <c r="I213" s="68">
        <f t="shared" si="3"/>
        <v>9.2000000000000011</v>
      </c>
    </row>
    <row r="214" spans="1:9" ht="31.5" x14ac:dyDescent="0.2">
      <c r="A214" s="42" t="s">
        <v>566</v>
      </c>
      <c r="B214" s="43" t="s">
        <v>940</v>
      </c>
      <c r="C214" s="44" t="s">
        <v>984</v>
      </c>
      <c r="D214" s="45" t="s">
        <v>12</v>
      </c>
      <c r="E214" s="46" t="s">
        <v>13</v>
      </c>
      <c r="F214" s="58">
        <v>3.5</v>
      </c>
      <c r="G214" s="50" t="s">
        <v>14</v>
      </c>
      <c r="H214" s="59">
        <v>6</v>
      </c>
      <c r="I214" s="68">
        <f t="shared" si="3"/>
        <v>21</v>
      </c>
    </row>
    <row r="215" spans="1:9" ht="15.75" x14ac:dyDescent="0.2">
      <c r="A215" s="42" t="s">
        <v>569</v>
      </c>
      <c r="B215" s="43" t="s">
        <v>985</v>
      </c>
      <c r="C215" s="44" t="s">
        <v>986</v>
      </c>
      <c r="D215" s="45" t="s">
        <v>18</v>
      </c>
      <c r="E215" s="46" t="s">
        <v>13</v>
      </c>
      <c r="F215" s="58">
        <v>40</v>
      </c>
      <c r="G215" s="50" t="s">
        <v>14</v>
      </c>
      <c r="H215" s="59">
        <v>7</v>
      </c>
      <c r="I215" s="68">
        <f t="shared" si="3"/>
        <v>280</v>
      </c>
    </row>
    <row r="216" spans="1:9" ht="15.75" x14ac:dyDescent="0.2">
      <c r="A216" s="42" t="s">
        <v>572</v>
      </c>
      <c r="B216" s="43" t="s">
        <v>987</v>
      </c>
      <c r="C216" s="44" t="s">
        <v>988</v>
      </c>
      <c r="D216" s="45" t="s">
        <v>18</v>
      </c>
      <c r="E216" s="46" t="s">
        <v>13</v>
      </c>
      <c r="F216" s="58">
        <v>67.099999999999994</v>
      </c>
      <c r="G216" s="50" t="s">
        <v>14</v>
      </c>
      <c r="H216" s="59">
        <v>4</v>
      </c>
      <c r="I216" s="68">
        <f t="shared" si="3"/>
        <v>268.39999999999998</v>
      </c>
    </row>
    <row r="217" spans="1:9" ht="15.75" x14ac:dyDescent="0.2">
      <c r="A217" s="42" t="s">
        <v>575</v>
      </c>
      <c r="B217" s="43" t="s">
        <v>989</v>
      </c>
      <c r="C217" s="44" t="s">
        <v>990</v>
      </c>
      <c r="D217" s="45" t="s">
        <v>18</v>
      </c>
      <c r="E217" s="46" t="s">
        <v>13</v>
      </c>
      <c r="F217" s="58">
        <v>18</v>
      </c>
      <c r="G217" s="50" t="s">
        <v>14</v>
      </c>
      <c r="H217" s="59">
        <v>6</v>
      </c>
      <c r="I217" s="68">
        <f t="shared" si="3"/>
        <v>108</v>
      </c>
    </row>
    <row r="218" spans="1:9" ht="15.75" x14ac:dyDescent="0.2">
      <c r="A218" s="42" t="s">
        <v>578</v>
      </c>
      <c r="B218" s="63" t="s">
        <v>991</v>
      </c>
      <c r="C218" s="64" t="s">
        <v>992</v>
      </c>
      <c r="D218" s="56" t="s">
        <v>18</v>
      </c>
      <c r="E218" s="65" t="s">
        <v>13</v>
      </c>
      <c r="F218" s="66">
        <v>29.1</v>
      </c>
      <c r="G218" s="50" t="s">
        <v>14</v>
      </c>
      <c r="H218" s="59">
        <v>10</v>
      </c>
      <c r="I218" s="68">
        <f t="shared" si="3"/>
        <v>291</v>
      </c>
    </row>
    <row r="219" spans="1:9" ht="15.75" x14ac:dyDescent="0.2">
      <c r="A219" s="123" t="s">
        <v>595</v>
      </c>
      <c r="B219" s="124"/>
      <c r="C219" s="52"/>
      <c r="D219" s="53"/>
      <c r="E219" s="54"/>
      <c r="F219" s="67"/>
      <c r="G219" s="53"/>
      <c r="H219" s="55">
        <f>SUM(H6:H218)</f>
        <v>4284</v>
      </c>
      <c r="I219" s="68">
        <f>SUM(I6:I218)</f>
        <v>40063.614999999998</v>
      </c>
    </row>
  </sheetData>
  <mergeCells count="11">
    <mergeCell ref="A219:B219"/>
    <mergeCell ref="I4:I5"/>
    <mergeCell ref="A1:H1"/>
    <mergeCell ref="A4:A5"/>
    <mergeCell ref="B4:B5"/>
    <mergeCell ref="C4:C5"/>
    <mergeCell ref="D4:D5"/>
    <mergeCell ref="E4:E5"/>
    <mergeCell ref="F4:F5"/>
    <mergeCell ref="G4:G5"/>
    <mergeCell ref="H4:H5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8"/>
  <sheetViews>
    <sheetView topLeftCell="A103" workbookViewId="0">
      <selection activeCell="F108" sqref="F108"/>
    </sheetView>
  </sheetViews>
  <sheetFormatPr defaultRowHeight="14.25" x14ac:dyDescent="0.2"/>
  <cols>
    <col min="9" max="9" width="11.375" customWidth="1"/>
  </cols>
  <sheetData>
    <row r="1" spans="1:9" ht="20.25" x14ac:dyDescent="0.2">
      <c r="A1" s="142" t="s">
        <v>993</v>
      </c>
      <c r="B1" s="142"/>
      <c r="C1" s="142"/>
      <c r="D1" s="142"/>
      <c r="E1" s="142"/>
      <c r="F1" s="142"/>
      <c r="G1" s="142"/>
      <c r="H1" s="142"/>
    </row>
    <row r="2" spans="1:9" x14ac:dyDescent="0.2">
      <c r="A2" s="69"/>
      <c r="B2" s="69"/>
      <c r="C2" s="69"/>
      <c r="D2" s="69"/>
      <c r="E2" s="69"/>
      <c r="F2" s="69"/>
      <c r="G2" s="69"/>
      <c r="H2" s="69"/>
    </row>
    <row r="3" spans="1:9" x14ac:dyDescent="0.2">
      <c r="A3" s="143" t="s">
        <v>1</v>
      </c>
      <c r="B3" s="137" t="s">
        <v>2</v>
      </c>
      <c r="C3" s="137" t="s">
        <v>3</v>
      </c>
      <c r="D3" s="140" t="s">
        <v>4</v>
      </c>
      <c r="E3" s="140" t="s">
        <v>5</v>
      </c>
      <c r="F3" s="140" t="s">
        <v>994</v>
      </c>
      <c r="G3" s="140" t="s">
        <v>7</v>
      </c>
      <c r="H3" s="137" t="s">
        <v>8</v>
      </c>
      <c r="I3" s="140" t="s">
        <v>1133</v>
      </c>
    </row>
    <row r="4" spans="1:9" x14ac:dyDescent="0.2">
      <c r="A4" s="144"/>
      <c r="B4" s="145"/>
      <c r="C4" s="145"/>
      <c r="D4" s="146"/>
      <c r="E4" s="141"/>
      <c r="F4" s="141"/>
      <c r="G4" s="146"/>
      <c r="H4" s="137"/>
      <c r="I4" s="141"/>
    </row>
    <row r="5" spans="1:9" x14ac:dyDescent="0.2">
      <c r="A5" s="70" t="s">
        <v>9</v>
      </c>
      <c r="B5" s="71" t="s">
        <v>767</v>
      </c>
      <c r="C5" s="71" t="s">
        <v>21</v>
      </c>
      <c r="D5" s="72" t="s">
        <v>12</v>
      </c>
      <c r="E5" s="73" t="s">
        <v>995</v>
      </c>
      <c r="F5" s="74">
        <v>5.4</v>
      </c>
      <c r="G5" s="75" t="s">
        <v>14</v>
      </c>
      <c r="H5" s="77">
        <v>7</v>
      </c>
      <c r="I5" s="68">
        <f>F5*H5</f>
        <v>37.800000000000004</v>
      </c>
    </row>
    <row r="6" spans="1:9" x14ac:dyDescent="0.2">
      <c r="A6" s="70" t="s">
        <v>15</v>
      </c>
      <c r="B6" s="71" t="s">
        <v>120</v>
      </c>
      <c r="C6" s="71" t="s">
        <v>33</v>
      </c>
      <c r="D6" s="72" t="s">
        <v>18</v>
      </c>
      <c r="E6" s="73" t="s">
        <v>13</v>
      </c>
      <c r="F6" s="74">
        <v>117</v>
      </c>
      <c r="G6" s="78" t="s">
        <v>14</v>
      </c>
      <c r="H6" s="74">
        <v>26</v>
      </c>
      <c r="I6" s="68">
        <f t="shared" ref="I6:I69" si="0">F6*H6</f>
        <v>3042</v>
      </c>
    </row>
    <row r="7" spans="1:9" x14ac:dyDescent="0.2">
      <c r="A7" s="70" t="s">
        <v>19</v>
      </c>
      <c r="B7" s="71" t="s">
        <v>996</v>
      </c>
      <c r="C7" s="71" t="s">
        <v>39</v>
      </c>
      <c r="D7" s="72" t="s">
        <v>12</v>
      </c>
      <c r="E7" s="73" t="s">
        <v>13</v>
      </c>
      <c r="F7" s="74">
        <v>14.9</v>
      </c>
      <c r="G7" s="78" t="s">
        <v>14</v>
      </c>
      <c r="H7" s="74">
        <v>134</v>
      </c>
      <c r="I7" s="68">
        <f t="shared" si="0"/>
        <v>1996.6000000000001</v>
      </c>
    </row>
    <row r="8" spans="1:9" x14ac:dyDescent="0.2">
      <c r="A8" s="70" t="s">
        <v>22</v>
      </c>
      <c r="B8" s="71" t="s">
        <v>300</v>
      </c>
      <c r="C8" s="71" t="s">
        <v>997</v>
      </c>
      <c r="D8" s="72" t="s">
        <v>12</v>
      </c>
      <c r="E8" s="73" t="s">
        <v>13</v>
      </c>
      <c r="F8" s="81">
        <v>0.13500000000000001</v>
      </c>
      <c r="G8" s="78" t="s">
        <v>14</v>
      </c>
      <c r="H8" s="77">
        <v>80</v>
      </c>
      <c r="I8" s="68">
        <f t="shared" si="0"/>
        <v>10.8</v>
      </c>
    </row>
    <row r="9" spans="1:9" x14ac:dyDescent="0.2">
      <c r="A9" s="70" t="s">
        <v>25</v>
      </c>
      <c r="B9" s="71" t="s">
        <v>712</v>
      </c>
      <c r="C9" s="71" t="s">
        <v>998</v>
      </c>
      <c r="D9" s="72" t="s">
        <v>12</v>
      </c>
      <c r="E9" s="73" t="s">
        <v>13</v>
      </c>
      <c r="F9" s="76">
        <v>0.7</v>
      </c>
      <c r="G9" s="78" t="s">
        <v>14</v>
      </c>
      <c r="H9" s="77">
        <v>16</v>
      </c>
      <c r="I9" s="68">
        <f t="shared" si="0"/>
        <v>11.2</v>
      </c>
    </row>
    <row r="10" spans="1:9" x14ac:dyDescent="0.2">
      <c r="A10" s="70" t="s">
        <v>28</v>
      </c>
      <c r="B10" s="71" t="s">
        <v>705</v>
      </c>
      <c r="C10" s="71" t="s">
        <v>999</v>
      </c>
      <c r="D10" s="72" t="s">
        <v>12</v>
      </c>
      <c r="E10" s="73" t="s">
        <v>13</v>
      </c>
      <c r="F10" s="76">
        <v>12.9</v>
      </c>
      <c r="G10" s="78" t="s">
        <v>14</v>
      </c>
      <c r="H10" s="82">
        <v>21</v>
      </c>
      <c r="I10" s="68">
        <f t="shared" si="0"/>
        <v>270.90000000000003</v>
      </c>
    </row>
    <row r="11" spans="1:9" x14ac:dyDescent="0.2">
      <c r="A11" s="70" t="s">
        <v>31</v>
      </c>
      <c r="B11" s="71" t="s">
        <v>705</v>
      </c>
      <c r="C11" s="71" t="s">
        <v>999</v>
      </c>
      <c r="D11" s="72" t="s">
        <v>18</v>
      </c>
      <c r="E11" s="73" t="s">
        <v>13</v>
      </c>
      <c r="F11" s="76">
        <v>12.9</v>
      </c>
      <c r="G11" s="78" t="s">
        <v>14</v>
      </c>
      <c r="H11" s="79">
        <v>10</v>
      </c>
      <c r="I11" s="68">
        <f t="shared" si="0"/>
        <v>129</v>
      </c>
    </row>
    <row r="12" spans="1:9" x14ac:dyDescent="0.2">
      <c r="A12" s="70" t="s">
        <v>35</v>
      </c>
      <c r="B12" s="71" t="s">
        <v>1000</v>
      </c>
      <c r="C12" s="71" t="s">
        <v>51</v>
      </c>
      <c r="D12" s="72" t="s">
        <v>18</v>
      </c>
      <c r="E12" s="73" t="s">
        <v>13</v>
      </c>
      <c r="F12" s="76">
        <v>105.7</v>
      </c>
      <c r="G12" s="78" t="s">
        <v>14</v>
      </c>
      <c r="H12" s="79">
        <v>18</v>
      </c>
      <c r="I12" s="68">
        <f t="shared" si="0"/>
        <v>1902.6000000000001</v>
      </c>
    </row>
    <row r="13" spans="1:9" x14ac:dyDescent="0.2">
      <c r="A13" s="70" t="s">
        <v>38</v>
      </c>
      <c r="B13" s="71" t="s">
        <v>712</v>
      </c>
      <c r="C13" s="71" t="s">
        <v>1001</v>
      </c>
      <c r="D13" s="72" t="s">
        <v>12</v>
      </c>
      <c r="E13" s="72" t="s">
        <v>13</v>
      </c>
      <c r="F13" s="76">
        <v>4.5999999999999996</v>
      </c>
      <c r="G13" s="78" t="s">
        <v>14</v>
      </c>
      <c r="H13" s="82">
        <v>3</v>
      </c>
      <c r="I13" s="68">
        <f t="shared" si="0"/>
        <v>13.799999999999999</v>
      </c>
    </row>
    <row r="14" spans="1:9" x14ac:dyDescent="0.2">
      <c r="A14" s="70" t="s">
        <v>40</v>
      </c>
      <c r="B14" s="71" t="s">
        <v>120</v>
      </c>
      <c r="C14" s="71" t="s">
        <v>1002</v>
      </c>
      <c r="D14" s="72" t="s">
        <v>18</v>
      </c>
      <c r="E14" s="73" t="s">
        <v>13</v>
      </c>
      <c r="F14" s="76">
        <v>116.3</v>
      </c>
      <c r="G14" s="78" t="s">
        <v>14</v>
      </c>
      <c r="H14" s="79">
        <v>28</v>
      </c>
      <c r="I14" s="68">
        <f t="shared" si="0"/>
        <v>3256.4</v>
      </c>
    </row>
    <row r="15" spans="1:9" x14ac:dyDescent="0.2">
      <c r="A15" s="70" t="s">
        <v>43</v>
      </c>
      <c r="B15" s="71" t="s">
        <v>1003</v>
      </c>
      <c r="C15" s="71" t="s">
        <v>1004</v>
      </c>
      <c r="D15" s="72" t="s">
        <v>18</v>
      </c>
      <c r="E15" s="72" t="s">
        <v>13</v>
      </c>
      <c r="F15" s="76">
        <v>0.64</v>
      </c>
      <c r="G15" s="78" t="s">
        <v>14</v>
      </c>
      <c r="H15" s="82">
        <v>23</v>
      </c>
      <c r="I15" s="68">
        <f t="shared" si="0"/>
        <v>14.72</v>
      </c>
    </row>
    <row r="16" spans="1:9" x14ac:dyDescent="0.2">
      <c r="A16" s="70" t="s">
        <v>46</v>
      </c>
      <c r="B16" s="71" t="s">
        <v>1005</v>
      </c>
      <c r="C16" s="71" t="s">
        <v>1006</v>
      </c>
      <c r="D16" s="72" t="s">
        <v>12</v>
      </c>
      <c r="E16" s="72" t="s">
        <v>13</v>
      </c>
      <c r="F16" s="83">
        <v>7.4999999999999997E-2</v>
      </c>
      <c r="G16" s="78" t="s">
        <v>14</v>
      </c>
      <c r="H16" s="82">
        <v>1</v>
      </c>
      <c r="I16" s="68">
        <f t="shared" si="0"/>
        <v>7.4999999999999997E-2</v>
      </c>
    </row>
    <row r="17" spans="1:9" x14ac:dyDescent="0.2">
      <c r="A17" s="70" t="s">
        <v>49</v>
      </c>
      <c r="B17" s="71" t="s">
        <v>376</v>
      </c>
      <c r="C17" s="71" t="s">
        <v>1007</v>
      </c>
      <c r="D17" s="72" t="s">
        <v>12</v>
      </c>
      <c r="E17" s="72" t="s">
        <v>13</v>
      </c>
      <c r="F17" s="76">
        <v>0.09</v>
      </c>
      <c r="G17" s="78" t="s">
        <v>14</v>
      </c>
      <c r="H17" s="82">
        <v>3</v>
      </c>
      <c r="I17" s="68">
        <f t="shared" si="0"/>
        <v>0.27</v>
      </c>
    </row>
    <row r="18" spans="1:9" x14ac:dyDescent="0.2">
      <c r="A18" s="70" t="s">
        <v>52</v>
      </c>
      <c r="B18" s="71" t="s">
        <v>1008</v>
      </c>
      <c r="C18" s="71" t="s">
        <v>1009</v>
      </c>
      <c r="D18" s="72" t="s">
        <v>12</v>
      </c>
      <c r="E18" s="72" t="s">
        <v>13</v>
      </c>
      <c r="F18" s="83">
        <v>5.5E-2</v>
      </c>
      <c r="G18" s="78" t="s">
        <v>14</v>
      </c>
      <c r="H18" s="82">
        <v>40</v>
      </c>
      <c r="I18" s="68">
        <f t="shared" si="0"/>
        <v>2.2000000000000002</v>
      </c>
    </row>
    <row r="19" spans="1:9" x14ac:dyDescent="0.2">
      <c r="A19" s="70" t="s">
        <v>55</v>
      </c>
      <c r="B19" s="71" t="s">
        <v>1010</v>
      </c>
      <c r="C19" s="71" t="s">
        <v>1011</v>
      </c>
      <c r="D19" s="72" t="s">
        <v>12</v>
      </c>
      <c r="E19" s="72" t="s">
        <v>13</v>
      </c>
      <c r="F19" s="76">
        <v>0.13</v>
      </c>
      <c r="G19" s="78" t="s">
        <v>14</v>
      </c>
      <c r="H19" s="82">
        <v>3</v>
      </c>
      <c r="I19" s="68">
        <f t="shared" si="0"/>
        <v>0.39</v>
      </c>
    </row>
    <row r="20" spans="1:9" x14ac:dyDescent="0.2">
      <c r="A20" s="70" t="s">
        <v>58</v>
      </c>
      <c r="B20" s="71" t="s">
        <v>295</v>
      </c>
      <c r="C20" s="71" t="s">
        <v>1012</v>
      </c>
      <c r="D20" s="72" t="s">
        <v>12</v>
      </c>
      <c r="E20" s="72" t="s">
        <v>13</v>
      </c>
      <c r="F20" s="83">
        <v>0.36499999999999999</v>
      </c>
      <c r="G20" s="78" t="s">
        <v>14</v>
      </c>
      <c r="H20" s="82">
        <v>8</v>
      </c>
      <c r="I20" s="68">
        <f t="shared" si="0"/>
        <v>2.92</v>
      </c>
    </row>
    <row r="21" spans="1:9" x14ac:dyDescent="0.2">
      <c r="A21" s="70" t="s">
        <v>61</v>
      </c>
      <c r="B21" s="71" t="s">
        <v>68</v>
      </c>
      <c r="C21" s="71" t="s">
        <v>1013</v>
      </c>
      <c r="D21" s="72" t="s">
        <v>18</v>
      </c>
      <c r="E21" s="73" t="s">
        <v>13</v>
      </c>
      <c r="F21" s="76">
        <v>442</v>
      </c>
      <c r="G21" s="78" t="s">
        <v>14</v>
      </c>
      <c r="H21" s="82">
        <v>12</v>
      </c>
      <c r="I21" s="68">
        <f t="shared" si="0"/>
        <v>5304</v>
      </c>
    </row>
    <row r="22" spans="1:9" x14ac:dyDescent="0.2">
      <c r="A22" s="70" t="s">
        <v>64</v>
      </c>
      <c r="B22" s="71" t="s">
        <v>324</v>
      </c>
      <c r="C22" s="71" t="s">
        <v>1014</v>
      </c>
      <c r="D22" s="72" t="s">
        <v>12</v>
      </c>
      <c r="E22" s="73" t="s">
        <v>13</v>
      </c>
      <c r="F22" s="84">
        <v>5.0000000000000001E-3</v>
      </c>
      <c r="G22" s="78" t="s">
        <v>14</v>
      </c>
      <c r="H22" s="79">
        <v>300</v>
      </c>
      <c r="I22" s="68">
        <f t="shared" si="0"/>
        <v>1.5</v>
      </c>
    </row>
    <row r="23" spans="1:9" x14ac:dyDescent="0.2">
      <c r="A23" s="70" t="s">
        <v>67</v>
      </c>
      <c r="B23" s="71" t="s">
        <v>212</v>
      </c>
      <c r="C23" s="71" t="s">
        <v>1015</v>
      </c>
      <c r="D23" s="72" t="s">
        <v>12</v>
      </c>
      <c r="E23" s="72" t="s">
        <v>13</v>
      </c>
      <c r="F23" s="76">
        <v>0.24</v>
      </c>
      <c r="G23" s="78" t="s">
        <v>14</v>
      </c>
      <c r="H23" s="82">
        <v>40</v>
      </c>
      <c r="I23" s="68">
        <f t="shared" si="0"/>
        <v>9.6</v>
      </c>
    </row>
    <row r="24" spans="1:9" x14ac:dyDescent="0.2">
      <c r="A24" s="70" t="s">
        <v>71</v>
      </c>
      <c r="B24" s="71" t="s">
        <v>1016</v>
      </c>
      <c r="C24" s="71" t="s">
        <v>1017</v>
      </c>
      <c r="D24" s="72" t="s">
        <v>12</v>
      </c>
      <c r="E24" s="72" t="s">
        <v>13</v>
      </c>
      <c r="F24" s="76">
        <v>0.26</v>
      </c>
      <c r="G24" s="78" t="s">
        <v>14</v>
      </c>
      <c r="H24" s="82">
        <v>60</v>
      </c>
      <c r="I24" s="68">
        <f t="shared" si="0"/>
        <v>15.600000000000001</v>
      </c>
    </row>
    <row r="25" spans="1:9" x14ac:dyDescent="0.2">
      <c r="A25" s="70" t="s">
        <v>74</v>
      </c>
      <c r="B25" s="71" t="s">
        <v>376</v>
      </c>
      <c r="C25" s="71" t="s">
        <v>1018</v>
      </c>
      <c r="D25" s="72" t="s">
        <v>12</v>
      </c>
      <c r="E25" s="72" t="s">
        <v>13</v>
      </c>
      <c r="F25" s="76">
        <v>0.09</v>
      </c>
      <c r="G25" s="78" t="s">
        <v>14</v>
      </c>
      <c r="H25" s="82">
        <v>18</v>
      </c>
      <c r="I25" s="68">
        <f t="shared" si="0"/>
        <v>1.6199999999999999</v>
      </c>
    </row>
    <row r="26" spans="1:9" x14ac:dyDescent="0.2">
      <c r="A26" s="70" t="s">
        <v>77</v>
      </c>
      <c r="B26" s="71" t="s">
        <v>593</v>
      </c>
      <c r="C26" s="71" t="s">
        <v>1019</v>
      </c>
      <c r="D26" s="72" t="s">
        <v>12</v>
      </c>
      <c r="E26" s="72" t="s">
        <v>13</v>
      </c>
      <c r="F26" s="76">
        <v>4.5</v>
      </c>
      <c r="G26" s="78" t="s">
        <v>14</v>
      </c>
      <c r="H26" s="82">
        <v>6</v>
      </c>
      <c r="I26" s="68">
        <f t="shared" si="0"/>
        <v>27</v>
      </c>
    </row>
    <row r="27" spans="1:9" x14ac:dyDescent="0.2">
      <c r="A27" s="70" t="s">
        <v>80</v>
      </c>
      <c r="B27" s="71" t="s">
        <v>1020</v>
      </c>
      <c r="C27" s="71" t="s">
        <v>1021</v>
      </c>
      <c r="D27" s="72" t="s">
        <v>12</v>
      </c>
      <c r="E27" s="72" t="s">
        <v>13</v>
      </c>
      <c r="F27" s="76">
        <v>0.2</v>
      </c>
      <c r="G27" s="78" t="s">
        <v>14</v>
      </c>
      <c r="H27" s="82">
        <v>9</v>
      </c>
      <c r="I27" s="68">
        <f t="shared" si="0"/>
        <v>1.8</v>
      </c>
    </row>
    <row r="28" spans="1:9" x14ac:dyDescent="0.2">
      <c r="A28" s="70" t="s">
        <v>83</v>
      </c>
      <c r="B28" s="71" t="s">
        <v>1022</v>
      </c>
      <c r="C28" s="71" t="s">
        <v>1023</v>
      </c>
      <c r="D28" s="72" t="s">
        <v>12</v>
      </c>
      <c r="E28" s="72" t="s">
        <v>13</v>
      </c>
      <c r="F28" s="76">
        <v>3.1</v>
      </c>
      <c r="G28" s="78" t="s">
        <v>14</v>
      </c>
      <c r="H28" s="82">
        <v>48</v>
      </c>
      <c r="I28" s="68">
        <f t="shared" si="0"/>
        <v>148.80000000000001</v>
      </c>
    </row>
    <row r="29" spans="1:9" x14ac:dyDescent="0.2">
      <c r="A29" s="70" t="s">
        <v>86</v>
      </c>
      <c r="B29" s="71" t="s">
        <v>1022</v>
      </c>
      <c r="C29" s="71" t="s">
        <v>1023</v>
      </c>
      <c r="D29" s="72" t="s">
        <v>18</v>
      </c>
      <c r="E29" s="72" t="s">
        <v>13</v>
      </c>
      <c r="F29" s="76">
        <v>4.5</v>
      </c>
      <c r="G29" s="78" t="s">
        <v>14</v>
      </c>
      <c r="H29" s="79">
        <v>20</v>
      </c>
      <c r="I29" s="68">
        <f t="shared" si="0"/>
        <v>90</v>
      </c>
    </row>
    <row r="30" spans="1:9" x14ac:dyDescent="0.2">
      <c r="A30" s="70" t="s">
        <v>89</v>
      </c>
      <c r="B30" s="71" t="s">
        <v>911</v>
      </c>
      <c r="C30" s="71" t="s">
        <v>1024</v>
      </c>
      <c r="D30" s="72" t="s">
        <v>12</v>
      </c>
      <c r="E30" s="72" t="s">
        <v>13</v>
      </c>
      <c r="F30" s="76">
        <v>0.2</v>
      </c>
      <c r="G30" s="78" t="s">
        <v>14</v>
      </c>
      <c r="H30" s="82">
        <v>30</v>
      </c>
      <c r="I30" s="68">
        <f t="shared" si="0"/>
        <v>6</v>
      </c>
    </row>
    <row r="31" spans="1:9" x14ac:dyDescent="0.2">
      <c r="A31" s="70" t="s">
        <v>92</v>
      </c>
      <c r="B31" s="71" t="s">
        <v>705</v>
      </c>
      <c r="C31" s="71" t="s">
        <v>1025</v>
      </c>
      <c r="D31" s="72" t="s">
        <v>12</v>
      </c>
      <c r="E31" s="72" t="s">
        <v>13</v>
      </c>
      <c r="F31" s="76">
        <v>0.9</v>
      </c>
      <c r="G31" s="78" t="s">
        <v>14</v>
      </c>
      <c r="H31" s="82">
        <v>31</v>
      </c>
      <c r="I31" s="68">
        <f t="shared" si="0"/>
        <v>27.900000000000002</v>
      </c>
    </row>
    <row r="32" spans="1:9" x14ac:dyDescent="0.2">
      <c r="A32" s="70" t="s">
        <v>95</v>
      </c>
      <c r="B32" s="71" t="s">
        <v>90</v>
      </c>
      <c r="C32" s="71" t="s">
        <v>1026</v>
      </c>
      <c r="D32" s="72" t="s">
        <v>12</v>
      </c>
      <c r="E32" s="72" t="s">
        <v>13</v>
      </c>
      <c r="F32" s="76">
        <v>0.09</v>
      </c>
      <c r="G32" s="78" t="s">
        <v>14</v>
      </c>
      <c r="H32" s="82">
        <v>39</v>
      </c>
      <c r="I32" s="68">
        <f t="shared" si="0"/>
        <v>3.51</v>
      </c>
    </row>
    <row r="33" spans="1:9" x14ac:dyDescent="0.2">
      <c r="A33" s="70" t="s">
        <v>97</v>
      </c>
      <c r="B33" s="71" t="s">
        <v>360</v>
      </c>
      <c r="C33" s="71" t="s">
        <v>1027</v>
      </c>
      <c r="D33" s="72" t="s">
        <v>12</v>
      </c>
      <c r="E33" s="72" t="s">
        <v>13</v>
      </c>
      <c r="F33" s="76">
        <v>0.4</v>
      </c>
      <c r="G33" s="78" t="s">
        <v>14</v>
      </c>
      <c r="H33" s="82">
        <v>14</v>
      </c>
      <c r="I33" s="68">
        <f t="shared" si="0"/>
        <v>5.6000000000000005</v>
      </c>
    </row>
    <row r="34" spans="1:9" x14ac:dyDescent="0.2">
      <c r="A34" s="70" t="s">
        <v>100</v>
      </c>
      <c r="B34" s="71" t="s">
        <v>1028</v>
      </c>
      <c r="C34" s="71" t="s">
        <v>1029</v>
      </c>
      <c r="D34" s="72" t="s">
        <v>12</v>
      </c>
      <c r="E34" s="72" t="s">
        <v>13</v>
      </c>
      <c r="F34" s="76">
        <v>1.7</v>
      </c>
      <c r="G34" s="78" t="s">
        <v>14</v>
      </c>
      <c r="H34" s="82">
        <v>20</v>
      </c>
      <c r="I34" s="68">
        <f t="shared" si="0"/>
        <v>34</v>
      </c>
    </row>
    <row r="35" spans="1:9" x14ac:dyDescent="0.2">
      <c r="A35" s="70" t="s">
        <v>103</v>
      </c>
      <c r="B35" s="71" t="s">
        <v>570</v>
      </c>
      <c r="C35" s="71" t="s">
        <v>1030</v>
      </c>
      <c r="D35" s="72" t="s">
        <v>12</v>
      </c>
      <c r="E35" s="72" t="s">
        <v>13</v>
      </c>
      <c r="F35" s="76">
        <v>1.1000000000000001</v>
      </c>
      <c r="G35" s="78" t="s">
        <v>14</v>
      </c>
      <c r="H35" s="82">
        <v>170</v>
      </c>
      <c r="I35" s="68">
        <f t="shared" si="0"/>
        <v>187.00000000000003</v>
      </c>
    </row>
    <row r="36" spans="1:9" x14ac:dyDescent="0.2">
      <c r="A36" s="70" t="s">
        <v>104</v>
      </c>
      <c r="B36" s="71" t="s">
        <v>132</v>
      </c>
      <c r="C36" s="71" t="s">
        <v>1031</v>
      </c>
      <c r="D36" s="72" t="s">
        <v>18</v>
      </c>
      <c r="E36" s="73" t="s">
        <v>13</v>
      </c>
      <c r="F36" s="76">
        <v>77.2</v>
      </c>
      <c r="G36" s="78" t="s">
        <v>14</v>
      </c>
      <c r="H36" s="79">
        <v>10</v>
      </c>
      <c r="I36" s="68">
        <f t="shared" si="0"/>
        <v>772</v>
      </c>
    </row>
    <row r="37" spans="1:9" x14ac:dyDescent="0.2">
      <c r="A37" s="70" t="s">
        <v>106</v>
      </c>
      <c r="B37" s="71" t="s">
        <v>1032</v>
      </c>
      <c r="C37" s="71" t="s">
        <v>1033</v>
      </c>
      <c r="D37" s="72" t="s">
        <v>12</v>
      </c>
      <c r="E37" s="72" t="s">
        <v>13</v>
      </c>
      <c r="F37" s="76">
        <v>0.5</v>
      </c>
      <c r="G37" s="78" t="s">
        <v>14</v>
      </c>
      <c r="H37" s="82">
        <v>38</v>
      </c>
      <c r="I37" s="68">
        <f t="shared" si="0"/>
        <v>19</v>
      </c>
    </row>
    <row r="38" spans="1:9" x14ac:dyDescent="0.2">
      <c r="A38" s="70" t="s">
        <v>108</v>
      </c>
      <c r="B38" s="71" t="s">
        <v>1034</v>
      </c>
      <c r="C38" s="71" t="s">
        <v>1035</v>
      </c>
      <c r="D38" s="72" t="s">
        <v>12</v>
      </c>
      <c r="E38" s="72" t="s">
        <v>13</v>
      </c>
      <c r="F38" s="76">
        <v>0.7</v>
      </c>
      <c r="G38" s="78" t="s">
        <v>14</v>
      </c>
      <c r="H38" s="82">
        <v>12</v>
      </c>
      <c r="I38" s="68">
        <f t="shared" si="0"/>
        <v>8.3999999999999986</v>
      </c>
    </row>
    <row r="39" spans="1:9" x14ac:dyDescent="0.2">
      <c r="A39" s="70" t="s">
        <v>111</v>
      </c>
      <c r="B39" s="71" t="s">
        <v>101</v>
      </c>
      <c r="C39" s="71" t="s">
        <v>1036</v>
      </c>
      <c r="D39" s="72" t="s">
        <v>12</v>
      </c>
      <c r="E39" s="72" t="s">
        <v>13</v>
      </c>
      <c r="F39" s="76">
        <v>2.8</v>
      </c>
      <c r="G39" s="78" t="s">
        <v>14</v>
      </c>
      <c r="H39" s="82">
        <v>10</v>
      </c>
      <c r="I39" s="68">
        <f t="shared" si="0"/>
        <v>28</v>
      </c>
    </row>
    <row r="40" spans="1:9" x14ac:dyDescent="0.2">
      <c r="A40" s="70" t="s">
        <v>114</v>
      </c>
      <c r="B40" s="71" t="s">
        <v>20</v>
      </c>
      <c r="C40" s="71" t="s">
        <v>1037</v>
      </c>
      <c r="D40" s="72" t="s">
        <v>12</v>
      </c>
      <c r="E40" s="72" t="s">
        <v>13</v>
      </c>
      <c r="F40" s="76">
        <v>1</v>
      </c>
      <c r="G40" s="78" t="s">
        <v>14</v>
      </c>
      <c r="H40" s="82">
        <v>40</v>
      </c>
      <c r="I40" s="68">
        <f t="shared" si="0"/>
        <v>40</v>
      </c>
    </row>
    <row r="41" spans="1:9" x14ac:dyDescent="0.2">
      <c r="A41" s="70" t="s">
        <v>116</v>
      </c>
      <c r="B41" s="71" t="s">
        <v>954</v>
      </c>
      <c r="C41" s="71" t="s">
        <v>1038</v>
      </c>
      <c r="D41" s="72" t="s">
        <v>12</v>
      </c>
      <c r="E41" s="72" t="s">
        <v>13</v>
      </c>
      <c r="F41" s="76">
        <v>0.6</v>
      </c>
      <c r="G41" s="78" t="s">
        <v>14</v>
      </c>
      <c r="H41" s="82">
        <v>90</v>
      </c>
      <c r="I41" s="68">
        <f t="shared" si="0"/>
        <v>54</v>
      </c>
    </row>
    <row r="42" spans="1:9" x14ac:dyDescent="0.2">
      <c r="A42" s="70" t="s">
        <v>119</v>
      </c>
      <c r="B42" s="71" t="s">
        <v>567</v>
      </c>
      <c r="C42" s="71" t="s">
        <v>1039</v>
      </c>
      <c r="D42" s="72" t="s">
        <v>12</v>
      </c>
      <c r="E42" s="72" t="s">
        <v>13</v>
      </c>
      <c r="F42" s="76">
        <v>0.01</v>
      </c>
      <c r="G42" s="78" t="s">
        <v>14</v>
      </c>
      <c r="H42" s="82">
        <v>100</v>
      </c>
      <c r="I42" s="68">
        <f t="shared" si="0"/>
        <v>1</v>
      </c>
    </row>
    <row r="43" spans="1:9" x14ac:dyDescent="0.2">
      <c r="A43" s="70" t="s">
        <v>122</v>
      </c>
      <c r="B43" s="71" t="s">
        <v>1040</v>
      </c>
      <c r="C43" s="71" t="s">
        <v>1041</v>
      </c>
      <c r="D43" s="72" t="s">
        <v>12</v>
      </c>
      <c r="E43" s="72" t="s">
        <v>13</v>
      </c>
      <c r="F43" s="76">
        <v>0.7</v>
      </c>
      <c r="G43" s="78" t="s">
        <v>14</v>
      </c>
      <c r="H43" s="82">
        <v>8</v>
      </c>
      <c r="I43" s="68">
        <f t="shared" si="0"/>
        <v>5.6</v>
      </c>
    </row>
    <row r="44" spans="1:9" x14ac:dyDescent="0.2">
      <c r="A44" s="70" t="s">
        <v>125</v>
      </c>
      <c r="B44" s="71" t="s">
        <v>1042</v>
      </c>
      <c r="C44" s="71" t="s">
        <v>76</v>
      </c>
      <c r="D44" s="72" t="s">
        <v>12</v>
      </c>
      <c r="E44" s="72" t="s">
        <v>13</v>
      </c>
      <c r="F44" s="76">
        <v>1</v>
      </c>
      <c r="G44" s="78" t="s">
        <v>14</v>
      </c>
      <c r="H44" s="82">
        <v>11</v>
      </c>
      <c r="I44" s="68">
        <f t="shared" si="0"/>
        <v>11</v>
      </c>
    </row>
    <row r="45" spans="1:9" x14ac:dyDescent="0.2">
      <c r="A45" s="70" t="s">
        <v>128</v>
      </c>
      <c r="B45" s="71" t="s">
        <v>212</v>
      </c>
      <c r="C45" s="71" t="s">
        <v>1043</v>
      </c>
      <c r="D45" s="72" t="s">
        <v>12</v>
      </c>
      <c r="E45" s="72" t="s">
        <v>13</v>
      </c>
      <c r="F45" s="76">
        <v>0.22</v>
      </c>
      <c r="G45" s="78" t="s">
        <v>14</v>
      </c>
      <c r="H45" s="82">
        <v>76</v>
      </c>
      <c r="I45" s="68">
        <f t="shared" si="0"/>
        <v>16.72</v>
      </c>
    </row>
    <row r="46" spans="1:9" x14ac:dyDescent="0.2">
      <c r="A46" s="70" t="s">
        <v>131</v>
      </c>
      <c r="B46" s="71" t="s">
        <v>1044</v>
      </c>
      <c r="C46" s="71" t="s">
        <v>1045</v>
      </c>
      <c r="D46" s="72" t="s">
        <v>18</v>
      </c>
      <c r="E46" s="73" t="s">
        <v>13</v>
      </c>
      <c r="F46" s="76">
        <v>39</v>
      </c>
      <c r="G46" s="78" t="s">
        <v>14</v>
      </c>
      <c r="H46" s="79">
        <v>40</v>
      </c>
      <c r="I46" s="68">
        <f t="shared" si="0"/>
        <v>1560</v>
      </c>
    </row>
    <row r="47" spans="1:9" x14ac:dyDescent="0.2">
      <c r="A47" s="70" t="s">
        <v>134</v>
      </c>
      <c r="B47" s="71" t="s">
        <v>1046</v>
      </c>
      <c r="C47" s="71" t="s">
        <v>1047</v>
      </c>
      <c r="D47" s="72" t="s">
        <v>18</v>
      </c>
      <c r="E47" s="72" t="s">
        <v>13</v>
      </c>
      <c r="F47" s="76">
        <v>19.5</v>
      </c>
      <c r="G47" s="78" t="s">
        <v>14</v>
      </c>
      <c r="H47" s="79">
        <v>40</v>
      </c>
      <c r="I47" s="68">
        <f t="shared" si="0"/>
        <v>780</v>
      </c>
    </row>
    <row r="48" spans="1:9" x14ac:dyDescent="0.2">
      <c r="A48" s="70" t="s">
        <v>137</v>
      </c>
      <c r="B48" s="71" t="s">
        <v>1048</v>
      </c>
      <c r="C48" s="71" t="s">
        <v>1049</v>
      </c>
      <c r="D48" s="72" t="s">
        <v>12</v>
      </c>
      <c r="E48" s="72" t="s">
        <v>13</v>
      </c>
      <c r="F48" s="83">
        <v>0.745</v>
      </c>
      <c r="G48" s="78" t="s">
        <v>14</v>
      </c>
      <c r="H48" s="82">
        <v>40</v>
      </c>
      <c r="I48" s="68">
        <f t="shared" si="0"/>
        <v>29.8</v>
      </c>
    </row>
    <row r="49" spans="1:9" x14ac:dyDescent="0.2">
      <c r="A49" s="70" t="s">
        <v>139</v>
      </c>
      <c r="B49" s="71" t="s">
        <v>1050</v>
      </c>
      <c r="C49" s="71" t="s">
        <v>1051</v>
      </c>
      <c r="D49" s="72" t="s">
        <v>12</v>
      </c>
      <c r="E49" s="72" t="s">
        <v>13</v>
      </c>
      <c r="F49" s="76">
        <v>0.1</v>
      </c>
      <c r="G49" s="78" t="s">
        <v>14</v>
      </c>
      <c r="H49" s="82">
        <v>80</v>
      </c>
      <c r="I49" s="68">
        <f t="shared" si="0"/>
        <v>8</v>
      </c>
    </row>
    <row r="50" spans="1:9" x14ac:dyDescent="0.2">
      <c r="A50" s="70" t="s">
        <v>141</v>
      </c>
      <c r="B50" s="71" t="s">
        <v>385</v>
      </c>
      <c r="C50" s="71" t="s">
        <v>102</v>
      </c>
      <c r="D50" s="72" t="s">
        <v>12</v>
      </c>
      <c r="E50" s="72" t="s">
        <v>13</v>
      </c>
      <c r="F50" s="76">
        <v>0.52</v>
      </c>
      <c r="G50" s="78" t="s">
        <v>14</v>
      </c>
      <c r="H50" s="82">
        <v>184</v>
      </c>
      <c r="I50" s="68">
        <f t="shared" si="0"/>
        <v>95.68</v>
      </c>
    </row>
    <row r="51" spans="1:9" x14ac:dyDescent="0.2">
      <c r="A51" s="70" t="s">
        <v>143</v>
      </c>
      <c r="B51" s="71" t="s">
        <v>1052</v>
      </c>
      <c r="C51" s="71" t="s">
        <v>1053</v>
      </c>
      <c r="D51" s="72" t="s">
        <v>12</v>
      </c>
      <c r="E51" s="72" t="s">
        <v>13</v>
      </c>
      <c r="F51" s="83">
        <v>0.185</v>
      </c>
      <c r="G51" s="78" t="s">
        <v>14</v>
      </c>
      <c r="H51" s="82">
        <v>64</v>
      </c>
      <c r="I51" s="68">
        <f t="shared" si="0"/>
        <v>11.84</v>
      </c>
    </row>
    <row r="52" spans="1:9" x14ac:dyDescent="0.2">
      <c r="A52" s="70" t="s">
        <v>146</v>
      </c>
      <c r="B52" s="71" t="s">
        <v>1054</v>
      </c>
      <c r="C52" s="71" t="s">
        <v>1055</v>
      </c>
      <c r="D52" s="72" t="s">
        <v>12</v>
      </c>
      <c r="E52" s="72" t="s">
        <v>13</v>
      </c>
      <c r="F52" s="76">
        <v>0.06</v>
      </c>
      <c r="G52" s="78" t="s">
        <v>14</v>
      </c>
      <c r="H52" s="82">
        <v>52</v>
      </c>
      <c r="I52" s="68">
        <f t="shared" si="0"/>
        <v>3.12</v>
      </c>
    </row>
    <row r="53" spans="1:9" x14ac:dyDescent="0.2">
      <c r="A53" s="70" t="s">
        <v>148</v>
      </c>
      <c r="B53" s="71" t="s">
        <v>385</v>
      </c>
      <c r="C53" s="71" t="s">
        <v>1056</v>
      </c>
      <c r="D53" s="72" t="s">
        <v>12</v>
      </c>
      <c r="E53" s="72" t="s">
        <v>13</v>
      </c>
      <c r="F53" s="76">
        <v>0.15</v>
      </c>
      <c r="G53" s="78" t="s">
        <v>14</v>
      </c>
      <c r="H53" s="82">
        <v>84</v>
      </c>
      <c r="I53" s="68">
        <f t="shared" si="0"/>
        <v>12.6</v>
      </c>
    </row>
    <row r="54" spans="1:9" x14ac:dyDescent="0.2">
      <c r="A54" s="70" t="s">
        <v>150</v>
      </c>
      <c r="B54" s="71" t="s">
        <v>1057</v>
      </c>
      <c r="C54" s="71" t="s">
        <v>1058</v>
      </c>
      <c r="D54" s="72" t="s">
        <v>12</v>
      </c>
      <c r="E54" s="72" t="s">
        <v>13</v>
      </c>
      <c r="F54" s="76">
        <v>4.0999999999999996</v>
      </c>
      <c r="G54" s="78" t="s">
        <v>14</v>
      </c>
      <c r="H54" s="82">
        <v>108</v>
      </c>
      <c r="I54" s="68">
        <f t="shared" si="0"/>
        <v>442.79999999999995</v>
      </c>
    </row>
    <row r="55" spans="1:9" x14ac:dyDescent="0.2">
      <c r="A55" s="70" t="s">
        <v>153</v>
      </c>
      <c r="B55" s="71" t="s">
        <v>1057</v>
      </c>
      <c r="C55" s="71" t="s">
        <v>1058</v>
      </c>
      <c r="D55" s="72" t="s">
        <v>18</v>
      </c>
      <c r="E55" s="72" t="s">
        <v>13</v>
      </c>
      <c r="F55" s="76">
        <v>4.0999999999999996</v>
      </c>
      <c r="G55" s="78" t="s">
        <v>14</v>
      </c>
      <c r="H55" s="79">
        <v>8</v>
      </c>
      <c r="I55" s="68">
        <f t="shared" si="0"/>
        <v>32.799999999999997</v>
      </c>
    </row>
    <row r="56" spans="1:9" x14ac:dyDescent="0.2">
      <c r="A56" s="70" t="s">
        <v>155</v>
      </c>
      <c r="B56" s="71" t="s">
        <v>1059</v>
      </c>
      <c r="C56" s="71" t="s">
        <v>1060</v>
      </c>
      <c r="D56" s="72" t="s">
        <v>12</v>
      </c>
      <c r="E56" s="72" t="s">
        <v>13</v>
      </c>
      <c r="F56" s="76">
        <v>1.5</v>
      </c>
      <c r="G56" s="78" t="s">
        <v>14</v>
      </c>
      <c r="H56" s="79">
        <v>10</v>
      </c>
      <c r="I56" s="68">
        <f t="shared" si="0"/>
        <v>15</v>
      </c>
    </row>
    <row r="57" spans="1:9" x14ac:dyDescent="0.2">
      <c r="A57" s="70" t="s">
        <v>157</v>
      </c>
      <c r="B57" s="71" t="s">
        <v>1061</v>
      </c>
      <c r="C57" s="71" t="s">
        <v>1062</v>
      </c>
      <c r="D57" s="72" t="s">
        <v>12</v>
      </c>
      <c r="E57" s="72" t="s">
        <v>13</v>
      </c>
      <c r="F57" s="76">
        <v>1.4</v>
      </c>
      <c r="G57" s="78" t="s">
        <v>14</v>
      </c>
      <c r="H57" s="82">
        <v>148</v>
      </c>
      <c r="I57" s="68">
        <f t="shared" si="0"/>
        <v>207.2</v>
      </c>
    </row>
    <row r="58" spans="1:9" x14ac:dyDescent="0.2">
      <c r="A58" s="70" t="s">
        <v>160</v>
      </c>
      <c r="B58" s="71" t="s">
        <v>1057</v>
      </c>
      <c r="C58" s="71" t="s">
        <v>1063</v>
      </c>
      <c r="D58" s="72" t="s">
        <v>12</v>
      </c>
      <c r="E58" s="72" t="s">
        <v>13</v>
      </c>
      <c r="F58" s="76">
        <v>3.9</v>
      </c>
      <c r="G58" s="78" t="s">
        <v>14</v>
      </c>
      <c r="H58" s="82">
        <v>72</v>
      </c>
      <c r="I58" s="68">
        <f t="shared" si="0"/>
        <v>280.8</v>
      </c>
    </row>
    <row r="59" spans="1:9" x14ac:dyDescent="0.2">
      <c r="A59" s="70" t="s">
        <v>162</v>
      </c>
      <c r="B59" s="71" t="s">
        <v>1059</v>
      </c>
      <c r="C59" s="71" t="s">
        <v>1064</v>
      </c>
      <c r="D59" s="72" t="s">
        <v>12</v>
      </c>
      <c r="E59" s="72" t="s">
        <v>13</v>
      </c>
      <c r="F59" s="76">
        <v>1</v>
      </c>
      <c r="G59" s="78" t="s">
        <v>14</v>
      </c>
      <c r="H59" s="82">
        <v>85</v>
      </c>
      <c r="I59" s="68">
        <f t="shared" si="0"/>
        <v>85</v>
      </c>
    </row>
    <row r="60" spans="1:9" x14ac:dyDescent="0.2">
      <c r="A60" s="70" t="s">
        <v>165</v>
      </c>
      <c r="B60" s="71" t="s">
        <v>1061</v>
      </c>
      <c r="C60" s="71" t="s">
        <v>1065</v>
      </c>
      <c r="D60" s="72" t="s">
        <v>12</v>
      </c>
      <c r="E60" s="72" t="s">
        <v>13</v>
      </c>
      <c r="F60" s="76">
        <v>0.32</v>
      </c>
      <c r="G60" s="78" t="s">
        <v>14</v>
      </c>
      <c r="H60" s="82">
        <v>280</v>
      </c>
      <c r="I60" s="68">
        <f t="shared" si="0"/>
        <v>89.600000000000009</v>
      </c>
    </row>
    <row r="61" spans="1:9" x14ac:dyDescent="0.2">
      <c r="A61" s="70" t="s">
        <v>167</v>
      </c>
      <c r="B61" s="71" t="s">
        <v>842</v>
      </c>
      <c r="C61" s="71" t="s">
        <v>1066</v>
      </c>
      <c r="D61" s="72" t="s">
        <v>12</v>
      </c>
      <c r="E61" s="72" t="s">
        <v>13</v>
      </c>
      <c r="F61" s="76">
        <v>1.3</v>
      </c>
      <c r="G61" s="78" t="s">
        <v>14</v>
      </c>
      <c r="H61" s="82">
        <v>6</v>
      </c>
      <c r="I61" s="68">
        <f t="shared" si="0"/>
        <v>7.8000000000000007</v>
      </c>
    </row>
    <row r="62" spans="1:9" x14ac:dyDescent="0.2">
      <c r="A62" s="70" t="s">
        <v>170</v>
      </c>
      <c r="B62" s="71" t="s">
        <v>811</v>
      </c>
      <c r="C62" s="71" t="s">
        <v>210</v>
      </c>
      <c r="D62" s="72" t="s">
        <v>12</v>
      </c>
      <c r="E62" s="72" t="s">
        <v>13</v>
      </c>
      <c r="F62" s="76">
        <v>2.5</v>
      </c>
      <c r="G62" s="78" t="s">
        <v>14</v>
      </c>
      <c r="H62" s="82">
        <v>4</v>
      </c>
      <c r="I62" s="68">
        <f t="shared" si="0"/>
        <v>10</v>
      </c>
    </row>
    <row r="63" spans="1:9" x14ac:dyDescent="0.2">
      <c r="A63" s="70" t="s">
        <v>173</v>
      </c>
      <c r="B63" s="71" t="s">
        <v>1067</v>
      </c>
      <c r="C63" s="71" t="s">
        <v>1068</v>
      </c>
      <c r="D63" s="72" t="s">
        <v>12</v>
      </c>
      <c r="E63" s="73" t="s">
        <v>13</v>
      </c>
      <c r="F63" s="76">
        <v>10</v>
      </c>
      <c r="G63" s="78" t="s">
        <v>14</v>
      </c>
      <c r="H63" s="79">
        <v>121</v>
      </c>
      <c r="I63" s="68">
        <f t="shared" si="0"/>
        <v>1210</v>
      </c>
    </row>
    <row r="64" spans="1:9" x14ac:dyDescent="0.2">
      <c r="A64" s="70" t="s">
        <v>176</v>
      </c>
      <c r="B64" s="71" t="s">
        <v>1069</v>
      </c>
      <c r="C64" s="71" t="s">
        <v>1070</v>
      </c>
      <c r="D64" s="72" t="s">
        <v>12</v>
      </c>
      <c r="E64" s="72" t="s">
        <v>13</v>
      </c>
      <c r="F64" s="76">
        <v>5.8</v>
      </c>
      <c r="G64" s="78" t="s">
        <v>14</v>
      </c>
      <c r="H64" s="82">
        <v>140</v>
      </c>
      <c r="I64" s="68">
        <f t="shared" si="0"/>
        <v>812</v>
      </c>
    </row>
    <row r="65" spans="1:9" x14ac:dyDescent="0.2">
      <c r="A65" s="70" t="s">
        <v>179</v>
      </c>
      <c r="B65" s="71" t="s">
        <v>642</v>
      </c>
      <c r="C65" s="71" t="s">
        <v>213</v>
      </c>
      <c r="D65" s="72" t="s">
        <v>12</v>
      </c>
      <c r="E65" s="72" t="s">
        <v>13</v>
      </c>
      <c r="F65" s="83">
        <v>0.125</v>
      </c>
      <c r="G65" s="78" t="s">
        <v>14</v>
      </c>
      <c r="H65" s="82">
        <v>38</v>
      </c>
      <c r="I65" s="68">
        <f t="shared" si="0"/>
        <v>4.75</v>
      </c>
    </row>
    <row r="66" spans="1:9" x14ac:dyDescent="0.2">
      <c r="A66" s="70" t="s">
        <v>181</v>
      </c>
      <c r="B66" s="71" t="s">
        <v>1071</v>
      </c>
      <c r="C66" s="71" t="s">
        <v>1072</v>
      </c>
      <c r="D66" s="72" t="s">
        <v>12</v>
      </c>
      <c r="E66" s="72" t="s">
        <v>13</v>
      </c>
      <c r="F66" s="76">
        <v>5.4</v>
      </c>
      <c r="G66" s="78" t="s">
        <v>14</v>
      </c>
      <c r="H66" s="82">
        <v>125</v>
      </c>
      <c r="I66" s="68">
        <f t="shared" si="0"/>
        <v>675</v>
      </c>
    </row>
    <row r="67" spans="1:9" x14ac:dyDescent="0.2">
      <c r="A67" s="70" t="s">
        <v>183</v>
      </c>
      <c r="B67" s="71" t="s">
        <v>41</v>
      </c>
      <c r="C67" s="71" t="s">
        <v>1073</v>
      </c>
      <c r="D67" s="72" t="s">
        <v>12</v>
      </c>
      <c r="E67" s="72" t="s">
        <v>13</v>
      </c>
      <c r="F67" s="76">
        <v>1.2</v>
      </c>
      <c r="G67" s="78" t="s">
        <v>14</v>
      </c>
      <c r="H67" s="82">
        <v>62</v>
      </c>
      <c r="I67" s="68">
        <f t="shared" si="0"/>
        <v>74.399999999999991</v>
      </c>
    </row>
    <row r="68" spans="1:9" x14ac:dyDescent="0.2">
      <c r="A68" s="70" t="s">
        <v>185</v>
      </c>
      <c r="B68" s="71" t="s">
        <v>1074</v>
      </c>
      <c r="C68" s="71" t="s">
        <v>1075</v>
      </c>
      <c r="D68" s="72" t="s">
        <v>12</v>
      </c>
      <c r="E68" s="72" t="s">
        <v>13</v>
      </c>
      <c r="F68" s="76">
        <v>6.1</v>
      </c>
      <c r="G68" s="78" t="s">
        <v>14</v>
      </c>
      <c r="H68" s="82">
        <v>27</v>
      </c>
      <c r="I68" s="68">
        <f t="shared" si="0"/>
        <v>164.7</v>
      </c>
    </row>
    <row r="69" spans="1:9" x14ac:dyDescent="0.2">
      <c r="A69" s="70" t="s">
        <v>187</v>
      </c>
      <c r="B69" s="71" t="s">
        <v>1076</v>
      </c>
      <c r="C69" s="71" t="s">
        <v>1077</v>
      </c>
      <c r="D69" s="72" t="s">
        <v>12</v>
      </c>
      <c r="E69" s="72" t="s">
        <v>13</v>
      </c>
      <c r="F69" s="76">
        <v>4.7</v>
      </c>
      <c r="G69" s="78" t="s">
        <v>14</v>
      </c>
      <c r="H69" s="82">
        <v>16</v>
      </c>
      <c r="I69" s="68">
        <f t="shared" si="0"/>
        <v>75.2</v>
      </c>
    </row>
    <row r="70" spans="1:9" x14ac:dyDescent="0.2">
      <c r="A70" s="70" t="s">
        <v>190</v>
      </c>
      <c r="B70" s="71" t="s">
        <v>1078</v>
      </c>
      <c r="C70" s="71" t="s">
        <v>1079</v>
      </c>
      <c r="D70" s="72" t="s">
        <v>18</v>
      </c>
      <c r="E70" s="73" t="s">
        <v>13</v>
      </c>
      <c r="F70" s="76">
        <v>385</v>
      </c>
      <c r="G70" s="78" t="s">
        <v>14</v>
      </c>
      <c r="H70" s="79">
        <v>5</v>
      </c>
      <c r="I70" s="68">
        <f t="shared" ref="I70:I107" si="1">F70*H70</f>
        <v>1925</v>
      </c>
    </row>
    <row r="71" spans="1:9" x14ac:dyDescent="0.2">
      <c r="A71" s="70" t="s">
        <v>193</v>
      </c>
      <c r="B71" s="71" t="s">
        <v>1080</v>
      </c>
      <c r="C71" s="71" t="s">
        <v>1081</v>
      </c>
      <c r="D71" s="72" t="s">
        <v>12</v>
      </c>
      <c r="E71" s="73" t="s">
        <v>13</v>
      </c>
      <c r="F71" s="76">
        <v>7.5</v>
      </c>
      <c r="G71" s="78" t="s">
        <v>14</v>
      </c>
      <c r="H71" s="79">
        <v>116</v>
      </c>
      <c r="I71" s="68">
        <f t="shared" si="1"/>
        <v>870</v>
      </c>
    </row>
    <row r="72" spans="1:9" x14ac:dyDescent="0.2">
      <c r="A72" s="70" t="s">
        <v>196</v>
      </c>
      <c r="B72" s="71" t="s">
        <v>1080</v>
      </c>
      <c r="C72" s="71" t="s">
        <v>1082</v>
      </c>
      <c r="D72" s="72" t="s">
        <v>12</v>
      </c>
      <c r="E72" s="73" t="s">
        <v>13</v>
      </c>
      <c r="F72" s="76">
        <v>13.9</v>
      </c>
      <c r="G72" s="78" t="s">
        <v>14</v>
      </c>
      <c r="H72" s="79">
        <v>64</v>
      </c>
      <c r="I72" s="68">
        <f t="shared" si="1"/>
        <v>889.6</v>
      </c>
    </row>
    <row r="73" spans="1:9" x14ac:dyDescent="0.2">
      <c r="A73" s="70" t="s">
        <v>199</v>
      </c>
      <c r="B73" s="71" t="s">
        <v>1083</v>
      </c>
      <c r="C73" s="71" t="s">
        <v>1084</v>
      </c>
      <c r="D73" s="72" t="s">
        <v>12</v>
      </c>
      <c r="E73" s="72" t="s">
        <v>13</v>
      </c>
      <c r="F73" s="76">
        <v>4.9000000000000004</v>
      </c>
      <c r="G73" s="78" t="s">
        <v>14</v>
      </c>
      <c r="H73" s="82">
        <v>78</v>
      </c>
      <c r="I73" s="68">
        <f t="shared" si="1"/>
        <v>382.20000000000005</v>
      </c>
    </row>
    <row r="74" spans="1:9" x14ac:dyDescent="0.2">
      <c r="A74" s="70" t="s">
        <v>202</v>
      </c>
      <c r="B74" s="71" t="s">
        <v>1083</v>
      </c>
      <c r="C74" s="71" t="s">
        <v>1084</v>
      </c>
      <c r="D74" s="72" t="s">
        <v>18</v>
      </c>
      <c r="E74" s="72" t="s">
        <v>13</v>
      </c>
      <c r="F74" s="76">
        <v>3.1</v>
      </c>
      <c r="G74" s="78" t="s">
        <v>14</v>
      </c>
      <c r="H74" s="79">
        <v>54</v>
      </c>
      <c r="I74" s="68">
        <f t="shared" si="1"/>
        <v>167.4</v>
      </c>
    </row>
    <row r="75" spans="1:9" x14ac:dyDescent="0.2">
      <c r="A75" s="70" t="s">
        <v>205</v>
      </c>
      <c r="B75" s="71" t="s">
        <v>29</v>
      </c>
      <c r="C75" s="71" t="s">
        <v>1085</v>
      </c>
      <c r="D75" s="72" t="s">
        <v>12</v>
      </c>
      <c r="E75" s="72" t="s">
        <v>13</v>
      </c>
      <c r="F75" s="76">
        <v>1.8</v>
      </c>
      <c r="G75" s="78" t="s">
        <v>14</v>
      </c>
      <c r="H75" s="82">
        <v>80</v>
      </c>
      <c r="I75" s="68">
        <f t="shared" si="1"/>
        <v>144</v>
      </c>
    </row>
    <row r="76" spans="1:9" x14ac:dyDescent="0.2">
      <c r="A76" s="70" t="s">
        <v>208</v>
      </c>
      <c r="B76" s="71" t="s">
        <v>1086</v>
      </c>
      <c r="C76" s="71" t="s">
        <v>1087</v>
      </c>
      <c r="D76" s="72" t="s">
        <v>12</v>
      </c>
      <c r="E76" s="73" t="s">
        <v>13</v>
      </c>
      <c r="F76" s="76">
        <v>12.1</v>
      </c>
      <c r="G76" s="78" t="s">
        <v>14</v>
      </c>
      <c r="H76" s="79">
        <v>64</v>
      </c>
      <c r="I76" s="68">
        <f t="shared" si="1"/>
        <v>774.4</v>
      </c>
    </row>
    <row r="77" spans="1:9" x14ac:dyDescent="0.2">
      <c r="A77" s="70" t="s">
        <v>211</v>
      </c>
      <c r="B77" s="71" t="s">
        <v>1088</v>
      </c>
      <c r="C77" s="71" t="s">
        <v>1089</v>
      </c>
      <c r="D77" s="72" t="s">
        <v>18</v>
      </c>
      <c r="E77" s="73" t="s">
        <v>13</v>
      </c>
      <c r="F77" s="76">
        <v>385</v>
      </c>
      <c r="G77" s="78" t="s">
        <v>14</v>
      </c>
      <c r="H77" s="79">
        <v>5</v>
      </c>
      <c r="I77" s="68">
        <f t="shared" si="1"/>
        <v>1925</v>
      </c>
    </row>
    <row r="78" spans="1:9" x14ac:dyDescent="0.2">
      <c r="A78" s="70" t="s">
        <v>214</v>
      </c>
      <c r="B78" s="71" t="s">
        <v>1090</v>
      </c>
      <c r="C78" s="71" t="s">
        <v>219</v>
      </c>
      <c r="D78" s="72" t="s">
        <v>12</v>
      </c>
      <c r="E78" s="72" t="s">
        <v>13</v>
      </c>
      <c r="F78" s="76">
        <v>1.7</v>
      </c>
      <c r="G78" s="78" t="s">
        <v>14</v>
      </c>
      <c r="H78" s="82">
        <v>47</v>
      </c>
      <c r="I78" s="68">
        <f t="shared" si="1"/>
        <v>79.899999999999991</v>
      </c>
    </row>
    <row r="79" spans="1:9" x14ac:dyDescent="0.2">
      <c r="A79" s="70" t="s">
        <v>217</v>
      </c>
      <c r="B79" s="71" t="s">
        <v>385</v>
      </c>
      <c r="C79" s="71" t="s">
        <v>225</v>
      </c>
      <c r="D79" s="72" t="s">
        <v>12</v>
      </c>
      <c r="E79" s="72" t="s">
        <v>13</v>
      </c>
      <c r="F79" s="76">
        <v>0.7</v>
      </c>
      <c r="G79" s="78" t="s">
        <v>14</v>
      </c>
      <c r="H79" s="82">
        <v>69</v>
      </c>
      <c r="I79" s="68">
        <f t="shared" si="1"/>
        <v>48.3</v>
      </c>
    </row>
    <row r="80" spans="1:9" x14ac:dyDescent="0.2">
      <c r="A80" s="70" t="s">
        <v>220</v>
      </c>
      <c r="B80" s="71" t="s">
        <v>1091</v>
      </c>
      <c r="C80" s="71" t="s">
        <v>1092</v>
      </c>
      <c r="D80" s="72" t="s">
        <v>12</v>
      </c>
      <c r="E80" s="72" t="s">
        <v>13</v>
      </c>
      <c r="F80" s="76">
        <v>2.2000000000000002</v>
      </c>
      <c r="G80" s="78" t="s">
        <v>14</v>
      </c>
      <c r="H80" s="82">
        <v>12</v>
      </c>
      <c r="I80" s="68">
        <f t="shared" si="1"/>
        <v>26.400000000000002</v>
      </c>
    </row>
    <row r="81" spans="1:9" x14ac:dyDescent="0.2">
      <c r="A81" s="70" t="s">
        <v>223</v>
      </c>
      <c r="B81" s="71" t="s">
        <v>1093</v>
      </c>
      <c r="C81" s="71" t="s">
        <v>321</v>
      </c>
      <c r="D81" s="72" t="s">
        <v>18</v>
      </c>
      <c r="E81" s="72" t="s">
        <v>13</v>
      </c>
      <c r="F81" s="83">
        <v>1.6850000000000001</v>
      </c>
      <c r="G81" s="78" t="s">
        <v>14</v>
      </c>
      <c r="H81" s="82">
        <v>10</v>
      </c>
      <c r="I81" s="68">
        <f t="shared" si="1"/>
        <v>16.850000000000001</v>
      </c>
    </row>
    <row r="82" spans="1:9" x14ac:dyDescent="0.2">
      <c r="A82" s="70" t="s">
        <v>226</v>
      </c>
      <c r="B82" s="71" t="s">
        <v>1090</v>
      </c>
      <c r="C82" s="71" t="s">
        <v>325</v>
      </c>
      <c r="D82" s="72" t="s">
        <v>12</v>
      </c>
      <c r="E82" s="72" t="s">
        <v>13</v>
      </c>
      <c r="F82" s="76">
        <v>6</v>
      </c>
      <c r="G82" s="78" t="s">
        <v>14</v>
      </c>
      <c r="H82" s="82">
        <v>52</v>
      </c>
      <c r="I82" s="68">
        <f t="shared" si="1"/>
        <v>312</v>
      </c>
    </row>
    <row r="83" spans="1:9" x14ac:dyDescent="0.2">
      <c r="A83" s="70" t="s">
        <v>229</v>
      </c>
      <c r="B83" s="71" t="s">
        <v>1094</v>
      </c>
      <c r="C83" s="71" t="s">
        <v>1095</v>
      </c>
      <c r="D83" s="72" t="s">
        <v>18</v>
      </c>
      <c r="E83" s="73" t="s">
        <v>13</v>
      </c>
      <c r="F83" s="76">
        <v>140.1</v>
      </c>
      <c r="G83" s="78" t="s">
        <v>14</v>
      </c>
      <c r="H83" s="79">
        <v>29</v>
      </c>
      <c r="I83" s="68">
        <f t="shared" si="1"/>
        <v>4062.8999999999996</v>
      </c>
    </row>
    <row r="84" spans="1:9" x14ac:dyDescent="0.2">
      <c r="A84" s="70" t="s">
        <v>232</v>
      </c>
      <c r="B84" s="71" t="s">
        <v>1096</v>
      </c>
      <c r="C84" s="71" t="s">
        <v>1097</v>
      </c>
      <c r="D84" s="72" t="s">
        <v>12</v>
      </c>
      <c r="E84" s="72" t="s">
        <v>13</v>
      </c>
      <c r="F84" s="76">
        <v>0.3</v>
      </c>
      <c r="G84" s="78" t="s">
        <v>14</v>
      </c>
      <c r="H84" s="82">
        <v>3</v>
      </c>
      <c r="I84" s="68">
        <f t="shared" si="1"/>
        <v>0.89999999999999991</v>
      </c>
    </row>
    <row r="85" spans="1:9" x14ac:dyDescent="0.2">
      <c r="A85" s="70" t="s">
        <v>235</v>
      </c>
      <c r="B85" s="71" t="s">
        <v>1098</v>
      </c>
      <c r="C85" s="71" t="s">
        <v>1099</v>
      </c>
      <c r="D85" s="72" t="s">
        <v>12</v>
      </c>
      <c r="E85" s="72" t="s">
        <v>13</v>
      </c>
      <c r="F85" s="76">
        <v>0.02</v>
      </c>
      <c r="G85" s="78" t="s">
        <v>14</v>
      </c>
      <c r="H85" s="82">
        <v>58</v>
      </c>
      <c r="I85" s="68">
        <f t="shared" si="1"/>
        <v>1.1599999999999999</v>
      </c>
    </row>
    <row r="86" spans="1:9" x14ac:dyDescent="0.2">
      <c r="A86" s="70" t="s">
        <v>237</v>
      </c>
      <c r="B86" s="71" t="s">
        <v>1100</v>
      </c>
      <c r="C86" s="71" t="s">
        <v>49</v>
      </c>
      <c r="D86" s="72" t="s">
        <v>12</v>
      </c>
      <c r="E86" s="72" t="s">
        <v>13</v>
      </c>
      <c r="F86" s="76">
        <v>7.7</v>
      </c>
      <c r="G86" s="78" t="s">
        <v>14</v>
      </c>
      <c r="H86" s="82">
        <v>30</v>
      </c>
      <c r="I86" s="68">
        <f t="shared" si="1"/>
        <v>231</v>
      </c>
    </row>
    <row r="87" spans="1:9" x14ac:dyDescent="0.2">
      <c r="A87" s="70" t="s">
        <v>240</v>
      </c>
      <c r="B87" s="71" t="s">
        <v>1101</v>
      </c>
      <c r="C87" s="71" t="s">
        <v>1102</v>
      </c>
      <c r="D87" s="72" t="s">
        <v>12</v>
      </c>
      <c r="E87" s="72" t="s">
        <v>13</v>
      </c>
      <c r="F87" s="76">
        <v>1</v>
      </c>
      <c r="G87" s="78" t="s">
        <v>14</v>
      </c>
      <c r="H87" s="82">
        <v>6</v>
      </c>
      <c r="I87" s="68">
        <f t="shared" si="1"/>
        <v>6</v>
      </c>
    </row>
    <row r="88" spans="1:9" x14ac:dyDescent="0.2">
      <c r="A88" s="70" t="s">
        <v>243</v>
      </c>
      <c r="B88" s="71" t="s">
        <v>376</v>
      </c>
      <c r="C88" s="71" t="s">
        <v>1103</v>
      </c>
      <c r="D88" s="72" t="s">
        <v>12</v>
      </c>
      <c r="E88" s="72" t="s">
        <v>13</v>
      </c>
      <c r="F88" s="76">
        <v>0.09</v>
      </c>
      <c r="G88" s="78" t="s">
        <v>14</v>
      </c>
      <c r="H88" s="82">
        <v>16</v>
      </c>
      <c r="I88" s="68">
        <f t="shared" si="1"/>
        <v>1.44</v>
      </c>
    </row>
    <row r="89" spans="1:9" x14ac:dyDescent="0.2">
      <c r="A89" s="70" t="s">
        <v>246</v>
      </c>
      <c r="B89" s="71" t="s">
        <v>1104</v>
      </c>
      <c r="C89" s="71" t="s">
        <v>1105</v>
      </c>
      <c r="D89" s="72" t="s">
        <v>12</v>
      </c>
      <c r="E89" s="72" t="s">
        <v>13</v>
      </c>
      <c r="F89" s="76">
        <v>9.3000000000000007</v>
      </c>
      <c r="G89" s="78" t="s">
        <v>14</v>
      </c>
      <c r="H89" s="82">
        <v>20</v>
      </c>
      <c r="I89" s="68">
        <f t="shared" si="1"/>
        <v>186</v>
      </c>
    </row>
    <row r="90" spans="1:9" x14ac:dyDescent="0.2">
      <c r="A90" s="70" t="s">
        <v>249</v>
      </c>
      <c r="B90" s="71" t="s">
        <v>1106</v>
      </c>
      <c r="C90" s="71" t="s">
        <v>1107</v>
      </c>
      <c r="D90" s="72" t="s">
        <v>12</v>
      </c>
      <c r="E90" s="72" t="s">
        <v>13</v>
      </c>
      <c r="F90" s="76">
        <v>3.1</v>
      </c>
      <c r="G90" s="78" t="s">
        <v>14</v>
      </c>
      <c r="H90" s="82">
        <v>30</v>
      </c>
      <c r="I90" s="68">
        <f t="shared" si="1"/>
        <v>93</v>
      </c>
    </row>
    <row r="91" spans="1:9" x14ac:dyDescent="0.2">
      <c r="A91" s="70" t="s">
        <v>252</v>
      </c>
      <c r="B91" s="71" t="s">
        <v>1108</v>
      </c>
      <c r="C91" s="71" t="s">
        <v>1109</v>
      </c>
      <c r="D91" s="72" t="s">
        <v>12</v>
      </c>
      <c r="E91" s="72" t="s">
        <v>13</v>
      </c>
      <c r="F91" s="76">
        <v>2</v>
      </c>
      <c r="G91" s="78" t="s">
        <v>14</v>
      </c>
      <c r="H91" s="82">
        <v>20</v>
      </c>
      <c r="I91" s="68">
        <f t="shared" si="1"/>
        <v>40</v>
      </c>
    </row>
    <row r="92" spans="1:9" x14ac:dyDescent="0.2">
      <c r="A92" s="70" t="s">
        <v>255</v>
      </c>
      <c r="B92" s="71" t="s">
        <v>1110</v>
      </c>
      <c r="C92" s="71" t="s">
        <v>1111</v>
      </c>
      <c r="D92" s="72" t="s">
        <v>12</v>
      </c>
      <c r="E92" s="72" t="s">
        <v>13</v>
      </c>
      <c r="F92" s="76">
        <v>3.9</v>
      </c>
      <c r="G92" s="78" t="s">
        <v>14</v>
      </c>
      <c r="H92" s="82">
        <v>18</v>
      </c>
      <c r="I92" s="68">
        <f t="shared" si="1"/>
        <v>70.2</v>
      </c>
    </row>
    <row r="93" spans="1:9" x14ac:dyDescent="0.2">
      <c r="A93" s="70" t="s">
        <v>257</v>
      </c>
      <c r="B93" s="71" t="s">
        <v>1112</v>
      </c>
      <c r="C93" s="71" t="s">
        <v>1113</v>
      </c>
      <c r="D93" s="72" t="s">
        <v>12</v>
      </c>
      <c r="E93" s="72" t="s">
        <v>13</v>
      </c>
      <c r="F93" s="76">
        <v>7</v>
      </c>
      <c r="G93" s="78" t="s">
        <v>14</v>
      </c>
      <c r="H93" s="82">
        <v>20</v>
      </c>
      <c r="I93" s="68">
        <f t="shared" si="1"/>
        <v>140</v>
      </c>
    </row>
    <row r="94" spans="1:9" x14ac:dyDescent="0.2">
      <c r="A94" s="70" t="s">
        <v>260</v>
      </c>
      <c r="B94" s="71" t="s">
        <v>1106</v>
      </c>
      <c r="C94" s="71" t="s">
        <v>1114</v>
      </c>
      <c r="D94" s="72" t="s">
        <v>12</v>
      </c>
      <c r="E94" s="72" t="s">
        <v>13</v>
      </c>
      <c r="F94" s="76">
        <v>5.6</v>
      </c>
      <c r="G94" s="78" t="s">
        <v>14</v>
      </c>
      <c r="H94" s="82">
        <v>26</v>
      </c>
      <c r="I94" s="68">
        <f t="shared" si="1"/>
        <v>145.6</v>
      </c>
    </row>
    <row r="95" spans="1:9" x14ac:dyDescent="0.2">
      <c r="A95" s="70" t="s">
        <v>262</v>
      </c>
      <c r="B95" s="71" t="s">
        <v>1108</v>
      </c>
      <c r="C95" s="71" t="s">
        <v>1115</v>
      </c>
      <c r="D95" s="72" t="s">
        <v>12</v>
      </c>
      <c r="E95" s="72" t="s">
        <v>13</v>
      </c>
      <c r="F95" s="76">
        <v>10.8</v>
      </c>
      <c r="G95" s="78" t="s">
        <v>14</v>
      </c>
      <c r="H95" s="82">
        <v>19</v>
      </c>
      <c r="I95" s="68">
        <f t="shared" si="1"/>
        <v>205.20000000000002</v>
      </c>
    </row>
    <row r="96" spans="1:9" x14ac:dyDescent="0.2">
      <c r="A96" s="70" t="s">
        <v>265</v>
      </c>
      <c r="B96" s="71" t="s">
        <v>1116</v>
      </c>
      <c r="C96" s="71" t="s">
        <v>1117</v>
      </c>
      <c r="D96" s="72" t="s">
        <v>12</v>
      </c>
      <c r="E96" s="72" t="s">
        <v>13</v>
      </c>
      <c r="F96" s="76">
        <v>0.1</v>
      </c>
      <c r="G96" s="78" t="s">
        <v>14</v>
      </c>
      <c r="H96" s="82">
        <v>4</v>
      </c>
      <c r="I96" s="68">
        <f t="shared" si="1"/>
        <v>0.4</v>
      </c>
    </row>
    <row r="97" spans="1:9" x14ac:dyDescent="0.2">
      <c r="A97" s="70" t="s">
        <v>267</v>
      </c>
      <c r="B97" s="71" t="s">
        <v>1118</v>
      </c>
      <c r="C97" s="71" t="s">
        <v>1119</v>
      </c>
      <c r="D97" s="72" t="s">
        <v>12</v>
      </c>
      <c r="E97" s="72" t="s">
        <v>13</v>
      </c>
      <c r="F97" s="76">
        <v>0.02</v>
      </c>
      <c r="G97" s="78" t="s">
        <v>14</v>
      </c>
      <c r="H97" s="82">
        <v>36</v>
      </c>
      <c r="I97" s="68">
        <f t="shared" si="1"/>
        <v>0.72</v>
      </c>
    </row>
    <row r="98" spans="1:9" x14ac:dyDescent="0.2">
      <c r="A98" s="70" t="s">
        <v>269</v>
      </c>
      <c r="B98" s="71" t="s">
        <v>1120</v>
      </c>
      <c r="C98" s="71" t="s">
        <v>1121</v>
      </c>
      <c r="D98" s="72" t="s">
        <v>12</v>
      </c>
      <c r="E98" s="72" t="s">
        <v>13</v>
      </c>
      <c r="F98" s="76">
        <v>0.04</v>
      </c>
      <c r="G98" s="78" t="s">
        <v>14</v>
      </c>
      <c r="H98" s="82">
        <v>8</v>
      </c>
      <c r="I98" s="68">
        <f t="shared" si="1"/>
        <v>0.32</v>
      </c>
    </row>
    <row r="99" spans="1:9" x14ac:dyDescent="0.2">
      <c r="A99" s="70" t="s">
        <v>272</v>
      </c>
      <c r="B99" s="71" t="s">
        <v>1091</v>
      </c>
      <c r="C99" s="71" t="s">
        <v>1122</v>
      </c>
      <c r="D99" s="72" t="s">
        <v>12</v>
      </c>
      <c r="E99" s="72" t="s">
        <v>13</v>
      </c>
      <c r="F99" s="83">
        <v>2.5000000000000001E-2</v>
      </c>
      <c r="G99" s="78" t="s">
        <v>14</v>
      </c>
      <c r="H99" s="82">
        <v>36</v>
      </c>
      <c r="I99" s="68">
        <f t="shared" si="1"/>
        <v>0.9</v>
      </c>
    </row>
    <row r="100" spans="1:9" x14ac:dyDescent="0.2">
      <c r="A100" s="70" t="s">
        <v>275</v>
      </c>
      <c r="B100" s="71" t="s">
        <v>263</v>
      </c>
      <c r="C100" s="71" t="s">
        <v>1123</v>
      </c>
      <c r="D100" s="72" t="s">
        <v>12</v>
      </c>
      <c r="E100" s="72" t="s">
        <v>13</v>
      </c>
      <c r="F100" s="83">
        <v>3.5000000000000003E-2</v>
      </c>
      <c r="G100" s="78" t="s">
        <v>14</v>
      </c>
      <c r="H100" s="82">
        <v>14</v>
      </c>
      <c r="I100" s="68">
        <f t="shared" si="1"/>
        <v>0.49000000000000005</v>
      </c>
    </row>
    <row r="101" spans="1:9" x14ac:dyDescent="0.2">
      <c r="A101" s="70" t="s">
        <v>278</v>
      </c>
      <c r="B101" s="71" t="s">
        <v>1124</v>
      </c>
      <c r="C101" s="71" t="s">
        <v>1125</v>
      </c>
      <c r="D101" s="72" t="s">
        <v>12</v>
      </c>
      <c r="E101" s="72" t="s">
        <v>13</v>
      </c>
      <c r="F101" s="76">
        <v>1</v>
      </c>
      <c r="G101" s="78" t="s">
        <v>14</v>
      </c>
      <c r="H101" s="82">
        <v>12</v>
      </c>
      <c r="I101" s="68">
        <f t="shared" si="1"/>
        <v>12</v>
      </c>
    </row>
    <row r="102" spans="1:9" x14ac:dyDescent="0.2">
      <c r="A102" s="70" t="s">
        <v>281</v>
      </c>
      <c r="B102" s="71" t="s">
        <v>1126</v>
      </c>
      <c r="C102" s="71" t="s">
        <v>1127</v>
      </c>
      <c r="D102" s="72" t="s">
        <v>12</v>
      </c>
      <c r="E102" s="72" t="s">
        <v>13</v>
      </c>
      <c r="F102" s="76">
        <v>1.9</v>
      </c>
      <c r="G102" s="78" t="s">
        <v>14</v>
      </c>
      <c r="H102" s="82">
        <v>10</v>
      </c>
      <c r="I102" s="68">
        <f t="shared" si="1"/>
        <v>19</v>
      </c>
    </row>
    <row r="103" spans="1:9" x14ac:dyDescent="0.2">
      <c r="A103" s="70" t="s">
        <v>283</v>
      </c>
      <c r="B103" s="71" t="s">
        <v>1059</v>
      </c>
      <c r="C103" s="71" t="s">
        <v>1128</v>
      </c>
      <c r="D103" s="72" t="s">
        <v>12</v>
      </c>
      <c r="E103" s="72" t="s">
        <v>13</v>
      </c>
      <c r="F103" s="76">
        <v>0.8</v>
      </c>
      <c r="G103" s="78" t="s">
        <v>14</v>
      </c>
      <c r="H103" s="82">
        <v>82</v>
      </c>
      <c r="I103" s="68">
        <f t="shared" si="1"/>
        <v>65.600000000000009</v>
      </c>
    </row>
    <row r="104" spans="1:9" x14ac:dyDescent="0.2">
      <c r="A104" s="70" t="s">
        <v>286</v>
      </c>
      <c r="B104" s="71" t="s">
        <v>1057</v>
      </c>
      <c r="C104" s="71" t="s">
        <v>1129</v>
      </c>
      <c r="D104" s="72" t="s">
        <v>12</v>
      </c>
      <c r="E104" s="72" t="s">
        <v>13</v>
      </c>
      <c r="F104" s="76">
        <v>1.4</v>
      </c>
      <c r="G104" s="78" t="s">
        <v>14</v>
      </c>
      <c r="H104" s="82">
        <v>44</v>
      </c>
      <c r="I104" s="68">
        <f t="shared" si="1"/>
        <v>61.599999999999994</v>
      </c>
    </row>
    <row r="105" spans="1:9" x14ac:dyDescent="0.2">
      <c r="A105" s="70" t="s">
        <v>289</v>
      </c>
      <c r="B105" s="71" t="s">
        <v>1061</v>
      </c>
      <c r="C105" s="71" t="s">
        <v>1130</v>
      </c>
      <c r="D105" s="72" t="s">
        <v>12</v>
      </c>
      <c r="E105" s="72" t="s">
        <v>13</v>
      </c>
      <c r="F105" s="76">
        <v>0.6</v>
      </c>
      <c r="G105" s="78" t="s">
        <v>14</v>
      </c>
      <c r="H105" s="82">
        <v>112</v>
      </c>
      <c r="I105" s="68">
        <f t="shared" si="1"/>
        <v>67.2</v>
      </c>
    </row>
    <row r="106" spans="1:9" x14ac:dyDescent="0.2">
      <c r="A106" s="70" t="s">
        <v>291</v>
      </c>
      <c r="B106" s="71" t="s">
        <v>1057</v>
      </c>
      <c r="C106" s="71" t="s">
        <v>1131</v>
      </c>
      <c r="D106" s="72" t="s">
        <v>12</v>
      </c>
      <c r="E106" s="72" t="s">
        <v>13</v>
      </c>
      <c r="F106" s="76">
        <v>1.1000000000000001</v>
      </c>
      <c r="G106" s="78" t="s">
        <v>14</v>
      </c>
      <c r="H106" s="82">
        <v>22</v>
      </c>
      <c r="I106" s="68">
        <f t="shared" si="1"/>
        <v>24.200000000000003</v>
      </c>
    </row>
    <row r="107" spans="1:9" x14ac:dyDescent="0.2">
      <c r="A107" s="70" t="s">
        <v>294</v>
      </c>
      <c r="B107" s="85" t="s">
        <v>1061</v>
      </c>
      <c r="C107" s="85" t="s">
        <v>1132</v>
      </c>
      <c r="D107" s="86" t="s">
        <v>12</v>
      </c>
      <c r="E107" s="86" t="s">
        <v>13</v>
      </c>
      <c r="F107" s="87">
        <v>8.5000000000000006E-2</v>
      </c>
      <c r="G107" s="78" t="s">
        <v>14</v>
      </c>
      <c r="H107" s="88">
        <v>80</v>
      </c>
      <c r="I107" s="68">
        <f t="shared" si="1"/>
        <v>6.8000000000000007</v>
      </c>
    </row>
    <row r="108" spans="1:9" x14ac:dyDescent="0.2">
      <c r="A108" s="138" t="s">
        <v>595</v>
      </c>
      <c r="B108" s="139"/>
      <c r="C108" s="89"/>
      <c r="D108" s="90"/>
      <c r="E108" s="91"/>
      <c r="F108" s="80"/>
      <c r="G108" s="90"/>
      <c r="H108" s="92">
        <f>SUM(H5:H107)</f>
        <v>4878</v>
      </c>
      <c r="I108" s="68">
        <f>SUM(I5:I107)</f>
        <v>37203.095000000001</v>
      </c>
    </row>
  </sheetData>
  <mergeCells count="11">
    <mergeCell ref="H3:H4"/>
    <mergeCell ref="A108:B108"/>
    <mergeCell ref="I3:I4"/>
    <mergeCell ref="A1:H1"/>
    <mergeCell ref="A3:A4"/>
    <mergeCell ref="B3:B4"/>
    <mergeCell ref="C3:C4"/>
    <mergeCell ref="D3:D4"/>
    <mergeCell ref="E3:E4"/>
    <mergeCell ref="F3:F4"/>
    <mergeCell ref="G3:G4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4" workbookViewId="0">
      <selection activeCell="I51" sqref="I51"/>
    </sheetView>
  </sheetViews>
  <sheetFormatPr defaultRowHeight="14.25" x14ac:dyDescent="0.2"/>
  <sheetData>
    <row r="1" spans="1:9" ht="20.25" x14ac:dyDescent="0.2">
      <c r="A1" s="147" t="s">
        <v>1134</v>
      </c>
      <c r="B1" s="147"/>
      <c r="C1" s="147"/>
      <c r="D1" s="147"/>
      <c r="E1" s="147"/>
      <c r="F1" s="147"/>
      <c r="G1" s="147"/>
      <c r="H1" s="147"/>
    </row>
    <row r="2" spans="1:9" x14ac:dyDescent="0.2">
      <c r="A2" s="93"/>
      <c r="B2" s="93"/>
      <c r="C2" s="93"/>
      <c r="D2" s="93"/>
      <c r="E2" s="93"/>
      <c r="F2" s="93"/>
      <c r="G2" s="93"/>
      <c r="H2" s="93"/>
    </row>
    <row r="3" spans="1:9" x14ac:dyDescent="0.2">
      <c r="A3" s="148" t="s">
        <v>1135</v>
      </c>
      <c r="B3" s="130" t="s">
        <v>1136</v>
      </c>
      <c r="C3" s="130" t="s">
        <v>3</v>
      </c>
      <c r="D3" s="150" t="s">
        <v>1137</v>
      </c>
      <c r="E3" s="131" t="s">
        <v>5</v>
      </c>
      <c r="F3" s="131" t="s">
        <v>596</v>
      </c>
      <c r="G3" s="150" t="s">
        <v>1138</v>
      </c>
      <c r="H3" s="130" t="s">
        <v>1139</v>
      </c>
      <c r="I3" s="131" t="s">
        <v>1194</v>
      </c>
    </row>
    <row r="4" spans="1:9" x14ac:dyDescent="0.2">
      <c r="A4" s="149"/>
      <c r="B4" s="130"/>
      <c r="C4" s="130"/>
      <c r="D4" s="132"/>
      <c r="E4" s="133"/>
      <c r="F4" s="133"/>
      <c r="G4" s="132"/>
      <c r="H4" s="130"/>
      <c r="I4" s="133"/>
    </row>
    <row r="5" spans="1:9" ht="31.5" x14ac:dyDescent="0.2">
      <c r="A5" s="94" t="s">
        <v>9</v>
      </c>
      <c r="B5" s="43" t="s">
        <v>1140</v>
      </c>
      <c r="C5" s="44" t="s">
        <v>1141</v>
      </c>
      <c r="D5" s="95" t="s">
        <v>12</v>
      </c>
      <c r="E5" s="46" t="s">
        <v>13</v>
      </c>
      <c r="F5" s="58">
        <v>32.299999999999997</v>
      </c>
      <c r="G5" s="48" t="s">
        <v>14</v>
      </c>
      <c r="H5" s="51">
        <v>38</v>
      </c>
      <c r="I5" s="57">
        <f>F5*H5</f>
        <v>1227.3999999999999</v>
      </c>
    </row>
    <row r="6" spans="1:9" ht="31.5" x14ac:dyDescent="0.2">
      <c r="A6" s="94" t="s">
        <v>15</v>
      </c>
      <c r="B6" s="43" t="s">
        <v>1142</v>
      </c>
      <c r="C6" s="44" t="s">
        <v>1143</v>
      </c>
      <c r="D6" s="95" t="s">
        <v>12</v>
      </c>
      <c r="E6" s="46" t="s">
        <v>13</v>
      </c>
      <c r="F6" s="58">
        <v>46</v>
      </c>
      <c r="G6" s="96" t="s">
        <v>1144</v>
      </c>
      <c r="H6" s="51">
        <v>33</v>
      </c>
      <c r="I6" s="57">
        <f t="shared" ref="I6:I40" si="0">F6*H6</f>
        <v>1518</v>
      </c>
    </row>
    <row r="7" spans="1:9" ht="31.5" x14ac:dyDescent="0.2">
      <c r="A7" s="94" t="s">
        <v>19</v>
      </c>
      <c r="B7" s="43" t="s">
        <v>324</v>
      </c>
      <c r="C7" s="44" t="s">
        <v>1145</v>
      </c>
      <c r="D7" s="95" t="s">
        <v>12</v>
      </c>
      <c r="E7" s="46" t="s">
        <v>13</v>
      </c>
      <c r="F7" s="58">
        <v>0.03</v>
      </c>
      <c r="G7" s="50" t="s">
        <v>14</v>
      </c>
      <c r="H7" s="51">
        <v>70</v>
      </c>
      <c r="I7" s="57">
        <f t="shared" si="0"/>
        <v>2.1</v>
      </c>
    </row>
    <row r="8" spans="1:9" ht="31.5" x14ac:dyDescent="0.2">
      <c r="A8" s="94" t="s">
        <v>22</v>
      </c>
      <c r="B8" s="43" t="s">
        <v>1146</v>
      </c>
      <c r="C8" s="44" t="s">
        <v>1147</v>
      </c>
      <c r="D8" s="95" t="s">
        <v>12</v>
      </c>
      <c r="E8" s="46" t="s">
        <v>13</v>
      </c>
      <c r="F8" s="58">
        <v>36.1</v>
      </c>
      <c r="G8" s="50" t="s">
        <v>14</v>
      </c>
      <c r="H8" s="51">
        <v>8</v>
      </c>
      <c r="I8" s="57">
        <f t="shared" si="0"/>
        <v>288.8</v>
      </c>
    </row>
    <row r="9" spans="1:9" ht="31.5" x14ac:dyDescent="0.2">
      <c r="A9" s="94" t="s">
        <v>25</v>
      </c>
      <c r="B9" s="43" t="s">
        <v>90</v>
      </c>
      <c r="C9" s="44" t="s">
        <v>1148</v>
      </c>
      <c r="D9" s="95" t="s">
        <v>12</v>
      </c>
      <c r="E9" s="46" t="s">
        <v>13</v>
      </c>
      <c r="F9" s="58">
        <v>1.4</v>
      </c>
      <c r="G9" s="50" t="s">
        <v>14</v>
      </c>
      <c r="H9" s="51">
        <v>10</v>
      </c>
      <c r="I9" s="57">
        <f t="shared" si="0"/>
        <v>14</v>
      </c>
    </row>
    <row r="10" spans="1:9" ht="31.5" x14ac:dyDescent="0.2">
      <c r="A10" s="94" t="s">
        <v>28</v>
      </c>
      <c r="B10" s="43" t="s">
        <v>1149</v>
      </c>
      <c r="C10" s="44" t="s">
        <v>1150</v>
      </c>
      <c r="D10" s="95" t="s">
        <v>12</v>
      </c>
      <c r="E10" s="46" t="s">
        <v>13</v>
      </c>
      <c r="F10" s="58">
        <v>5.7</v>
      </c>
      <c r="G10" s="50" t="s">
        <v>14</v>
      </c>
      <c r="H10" s="51">
        <v>50</v>
      </c>
      <c r="I10" s="57">
        <f t="shared" si="0"/>
        <v>285</v>
      </c>
    </row>
    <row r="11" spans="1:9" ht="31.5" x14ac:dyDescent="0.2">
      <c r="A11" s="94" t="s">
        <v>31</v>
      </c>
      <c r="B11" s="43" t="s">
        <v>90</v>
      </c>
      <c r="C11" s="44" t="s">
        <v>1151</v>
      </c>
      <c r="D11" s="95" t="s">
        <v>12</v>
      </c>
      <c r="E11" s="46" t="s">
        <v>13</v>
      </c>
      <c r="F11" s="58">
        <v>0.2</v>
      </c>
      <c r="G11" s="50" t="s">
        <v>14</v>
      </c>
      <c r="H11" s="51">
        <v>4</v>
      </c>
      <c r="I11" s="57">
        <f t="shared" si="0"/>
        <v>0.8</v>
      </c>
    </row>
    <row r="12" spans="1:9" ht="31.5" x14ac:dyDescent="0.2">
      <c r="A12" s="94" t="s">
        <v>35</v>
      </c>
      <c r="B12" s="43" t="s">
        <v>1152</v>
      </c>
      <c r="C12" s="44" t="s">
        <v>1153</v>
      </c>
      <c r="D12" s="95" t="s">
        <v>12</v>
      </c>
      <c r="E12" s="46" t="s">
        <v>13</v>
      </c>
      <c r="F12" s="58">
        <v>93</v>
      </c>
      <c r="G12" s="50" t="s">
        <v>14</v>
      </c>
      <c r="H12" s="51">
        <v>5</v>
      </c>
      <c r="I12" s="57">
        <f t="shared" si="0"/>
        <v>465</v>
      </c>
    </row>
    <row r="13" spans="1:9" ht="31.5" x14ac:dyDescent="0.2">
      <c r="A13" s="94" t="s">
        <v>38</v>
      </c>
      <c r="B13" s="43" t="s">
        <v>1154</v>
      </c>
      <c r="C13" s="44" t="s">
        <v>1155</v>
      </c>
      <c r="D13" s="95" t="s">
        <v>12</v>
      </c>
      <c r="E13" s="46" t="s">
        <v>13</v>
      </c>
      <c r="F13" s="60">
        <v>4.1050000000000004</v>
      </c>
      <c r="G13" s="50" t="s">
        <v>14</v>
      </c>
      <c r="H13" s="51">
        <v>5</v>
      </c>
      <c r="I13" s="57">
        <f t="shared" si="0"/>
        <v>20.525000000000002</v>
      </c>
    </row>
    <row r="14" spans="1:9" ht="31.5" x14ac:dyDescent="0.2">
      <c r="A14" s="94" t="s">
        <v>40</v>
      </c>
      <c r="B14" s="43" t="s">
        <v>667</v>
      </c>
      <c r="C14" s="44" t="s">
        <v>1156</v>
      </c>
      <c r="D14" s="95" t="s">
        <v>12</v>
      </c>
      <c r="E14" s="46" t="s">
        <v>13</v>
      </c>
      <c r="F14" s="58">
        <v>5.7</v>
      </c>
      <c r="G14" s="50" t="s">
        <v>14</v>
      </c>
      <c r="H14" s="51">
        <v>20</v>
      </c>
      <c r="I14" s="57">
        <f t="shared" si="0"/>
        <v>114</v>
      </c>
    </row>
    <row r="15" spans="1:9" ht="31.5" x14ac:dyDescent="0.2">
      <c r="A15" s="94" t="s">
        <v>43</v>
      </c>
      <c r="B15" s="43" t="s">
        <v>650</v>
      </c>
      <c r="C15" s="44" t="s">
        <v>1157</v>
      </c>
      <c r="D15" s="95" t="s">
        <v>12</v>
      </c>
      <c r="E15" s="46" t="s">
        <v>13</v>
      </c>
      <c r="F15" s="58">
        <v>3.3</v>
      </c>
      <c r="G15" s="50" t="s">
        <v>14</v>
      </c>
      <c r="H15" s="51">
        <v>4</v>
      </c>
      <c r="I15" s="57">
        <f t="shared" si="0"/>
        <v>13.2</v>
      </c>
    </row>
    <row r="16" spans="1:9" ht="31.5" x14ac:dyDescent="0.2">
      <c r="A16" s="94" t="s">
        <v>46</v>
      </c>
      <c r="B16" s="43" t="s">
        <v>757</v>
      </c>
      <c r="C16" s="44" t="s">
        <v>1158</v>
      </c>
      <c r="D16" s="95" t="s">
        <v>12</v>
      </c>
      <c r="E16" s="46" t="s">
        <v>13</v>
      </c>
      <c r="F16" s="58">
        <v>4.3</v>
      </c>
      <c r="G16" s="50" t="s">
        <v>14</v>
      </c>
      <c r="H16" s="51">
        <v>13</v>
      </c>
      <c r="I16" s="57">
        <f t="shared" si="0"/>
        <v>55.9</v>
      </c>
    </row>
    <row r="17" spans="1:9" ht="31.5" x14ac:dyDescent="0.2">
      <c r="A17" s="94" t="s">
        <v>49</v>
      </c>
      <c r="B17" s="43" t="s">
        <v>1159</v>
      </c>
      <c r="C17" s="44" t="s">
        <v>1160</v>
      </c>
      <c r="D17" s="95" t="s">
        <v>12</v>
      </c>
      <c r="E17" s="46" t="s">
        <v>13</v>
      </c>
      <c r="F17" s="58">
        <v>6.7</v>
      </c>
      <c r="G17" s="50" t="s">
        <v>14</v>
      </c>
      <c r="H17" s="51">
        <v>3</v>
      </c>
      <c r="I17" s="57">
        <f t="shared" si="0"/>
        <v>20.100000000000001</v>
      </c>
    </row>
    <row r="18" spans="1:9" ht="31.5" x14ac:dyDescent="0.2">
      <c r="A18" s="94" t="s">
        <v>52</v>
      </c>
      <c r="B18" s="43" t="s">
        <v>691</v>
      </c>
      <c r="C18" s="44" t="s">
        <v>1161</v>
      </c>
      <c r="D18" s="95" t="s">
        <v>12</v>
      </c>
      <c r="E18" s="46" t="s">
        <v>13</v>
      </c>
      <c r="F18" s="58">
        <v>3.1</v>
      </c>
      <c r="G18" s="50" t="s">
        <v>14</v>
      </c>
      <c r="H18" s="51">
        <v>15</v>
      </c>
      <c r="I18" s="57">
        <f t="shared" si="0"/>
        <v>46.5</v>
      </c>
    </row>
    <row r="19" spans="1:9" ht="31.5" x14ac:dyDescent="0.2">
      <c r="A19" s="94" t="s">
        <v>55</v>
      </c>
      <c r="B19" s="43" t="s">
        <v>661</v>
      </c>
      <c r="C19" s="44" t="s">
        <v>1162</v>
      </c>
      <c r="D19" s="95" t="s">
        <v>12</v>
      </c>
      <c r="E19" s="46" t="s">
        <v>13</v>
      </c>
      <c r="F19" s="58">
        <v>1.4</v>
      </c>
      <c r="G19" s="50" t="s">
        <v>14</v>
      </c>
      <c r="H19" s="51">
        <v>6</v>
      </c>
      <c r="I19" s="57">
        <f t="shared" si="0"/>
        <v>8.3999999999999986</v>
      </c>
    </row>
    <row r="20" spans="1:9" ht="31.5" x14ac:dyDescent="0.2">
      <c r="A20" s="94" t="s">
        <v>58</v>
      </c>
      <c r="B20" s="43" t="s">
        <v>1163</v>
      </c>
      <c r="C20" s="44" t="s">
        <v>1164</v>
      </c>
      <c r="D20" s="95" t="s">
        <v>12</v>
      </c>
      <c r="E20" s="46" t="s">
        <v>13</v>
      </c>
      <c r="F20" s="58">
        <v>19.8</v>
      </c>
      <c r="G20" s="50" t="s">
        <v>14</v>
      </c>
      <c r="H20" s="51">
        <v>7</v>
      </c>
      <c r="I20" s="57">
        <f t="shared" si="0"/>
        <v>138.6</v>
      </c>
    </row>
    <row r="21" spans="1:9" ht="31.5" x14ac:dyDescent="0.2">
      <c r="A21" s="94" t="s">
        <v>61</v>
      </c>
      <c r="B21" s="43" t="s">
        <v>650</v>
      </c>
      <c r="C21" s="44" t="s">
        <v>1165</v>
      </c>
      <c r="D21" s="95" t="s">
        <v>12</v>
      </c>
      <c r="E21" s="46" t="s">
        <v>13</v>
      </c>
      <c r="F21" s="58">
        <v>3.6</v>
      </c>
      <c r="G21" s="50" t="s">
        <v>14</v>
      </c>
      <c r="H21" s="51">
        <v>40</v>
      </c>
      <c r="I21" s="57">
        <f t="shared" si="0"/>
        <v>144</v>
      </c>
    </row>
    <row r="22" spans="1:9" ht="31.5" x14ac:dyDescent="0.2">
      <c r="A22" s="94" t="s">
        <v>64</v>
      </c>
      <c r="B22" s="43" t="s">
        <v>1166</v>
      </c>
      <c r="C22" s="44" t="s">
        <v>1167</v>
      </c>
      <c r="D22" s="95" t="s">
        <v>12</v>
      </c>
      <c r="E22" s="46" t="s">
        <v>13</v>
      </c>
      <c r="F22" s="58">
        <v>48.8</v>
      </c>
      <c r="G22" s="50" t="s">
        <v>14</v>
      </c>
      <c r="H22" s="51">
        <v>3</v>
      </c>
      <c r="I22" s="57">
        <f t="shared" si="0"/>
        <v>146.39999999999998</v>
      </c>
    </row>
    <row r="23" spans="1:9" ht="31.5" x14ac:dyDescent="0.2">
      <c r="A23" s="94" t="s">
        <v>67</v>
      </c>
      <c r="B23" s="43" t="s">
        <v>347</v>
      </c>
      <c r="C23" s="44" t="s">
        <v>1168</v>
      </c>
      <c r="D23" s="95" t="s">
        <v>12</v>
      </c>
      <c r="E23" s="46" t="s">
        <v>13</v>
      </c>
      <c r="F23" s="58">
        <v>2.6</v>
      </c>
      <c r="G23" s="50" t="s">
        <v>14</v>
      </c>
      <c r="H23" s="51">
        <v>28</v>
      </c>
      <c r="I23" s="57">
        <f t="shared" si="0"/>
        <v>72.8</v>
      </c>
    </row>
    <row r="24" spans="1:9" ht="31.5" x14ac:dyDescent="0.2">
      <c r="A24" s="94" t="s">
        <v>71</v>
      </c>
      <c r="B24" s="43" t="s">
        <v>1169</v>
      </c>
      <c r="C24" s="44" t="s">
        <v>1170</v>
      </c>
      <c r="D24" s="95" t="s">
        <v>12</v>
      </c>
      <c r="E24" s="46" t="s">
        <v>13</v>
      </c>
      <c r="F24" s="58">
        <v>42</v>
      </c>
      <c r="G24" s="50" t="s">
        <v>14</v>
      </c>
      <c r="H24" s="51">
        <v>15</v>
      </c>
      <c r="I24" s="57">
        <f t="shared" si="0"/>
        <v>630</v>
      </c>
    </row>
    <row r="25" spans="1:9" ht="31.5" x14ac:dyDescent="0.2">
      <c r="A25" s="94" t="s">
        <v>74</v>
      </c>
      <c r="B25" s="43" t="s">
        <v>712</v>
      </c>
      <c r="C25" s="44" t="s">
        <v>1171</v>
      </c>
      <c r="D25" s="95" t="s">
        <v>12</v>
      </c>
      <c r="E25" s="46" t="s">
        <v>13</v>
      </c>
      <c r="F25" s="58">
        <v>11.3</v>
      </c>
      <c r="G25" s="50" t="s">
        <v>14</v>
      </c>
      <c r="H25" s="51">
        <v>3</v>
      </c>
      <c r="I25" s="57">
        <f t="shared" si="0"/>
        <v>33.900000000000006</v>
      </c>
    </row>
    <row r="26" spans="1:9" ht="31.5" x14ac:dyDescent="0.2">
      <c r="A26" s="94" t="s">
        <v>77</v>
      </c>
      <c r="B26" s="43" t="s">
        <v>712</v>
      </c>
      <c r="C26" s="44" t="s">
        <v>1172</v>
      </c>
      <c r="D26" s="95" t="s">
        <v>12</v>
      </c>
      <c r="E26" s="46" t="s">
        <v>13</v>
      </c>
      <c r="F26" s="58">
        <v>2.2000000000000002</v>
      </c>
      <c r="G26" s="50" t="s">
        <v>14</v>
      </c>
      <c r="H26" s="51">
        <v>24</v>
      </c>
      <c r="I26" s="57">
        <f t="shared" si="0"/>
        <v>52.800000000000004</v>
      </c>
    </row>
    <row r="27" spans="1:9" ht="31.5" x14ac:dyDescent="0.2">
      <c r="A27" s="94" t="s">
        <v>80</v>
      </c>
      <c r="B27" s="43" t="s">
        <v>75</v>
      </c>
      <c r="C27" s="44" t="s">
        <v>1173</v>
      </c>
      <c r="D27" s="95" t="s">
        <v>12</v>
      </c>
      <c r="E27" s="46" t="s">
        <v>13</v>
      </c>
      <c r="F27" s="58">
        <v>1.1000000000000001</v>
      </c>
      <c r="G27" s="50" t="s">
        <v>14</v>
      </c>
      <c r="H27" s="51">
        <v>25</v>
      </c>
      <c r="I27" s="57">
        <f t="shared" si="0"/>
        <v>27.500000000000004</v>
      </c>
    </row>
    <row r="28" spans="1:9" ht="31.5" x14ac:dyDescent="0.2">
      <c r="A28" s="94" t="s">
        <v>83</v>
      </c>
      <c r="B28" s="43" t="s">
        <v>1174</v>
      </c>
      <c r="C28" s="44" t="s">
        <v>1175</v>
      </c>
      <c r="D28" s="95" t="s">
        <v>12</v>
      </c>
      <c r="E28" s="46" t="s">
        <v>13</v>
      </c>
      <c r="F28" s="58">
        <v>46.3</v>
      </c>
      <c r="G28" s="50" t="s">
        <v>14</v>
      </c>
      <c r="H28" s="51">
        <v>19</v>
      </c>
      <c r="I28" s="57">
        <f t="shared" si="0"/>
        <v>879.69999999999993</v>
      </c>
    </row>
    <row r="29" spans="1:9" ht="31.5" x14ac:dyDescent="0.2">
      <c r="A29" s="94" t="s">
        <v>86</v>
      </c>
      <c r="B29" s="43" t="s">
        <v>1176</v>
      </c>
      <c r="C29" s="44" t="s">
        <v>1177</v>
      </c>
      <c r="D29" s="95" t="s">
        <v>12</v>
      </c>
      <c r="E29" s="46" t="s">
        <v>13</v>
      </c>
      <c r="F29" s="58">
        <v>0.3</v>
      </c>
      <c r="G29" s="50" t="s">
        <v>14</v>
      </c>
      <c r="H29" s="51">
        <v>15</v>
      </c>
      <c r="I29" s="57">
        <f t="shared" si="0"/>
        <v>4.5</v>
      </c>
    </row>
    <row r="30" spans="1:9" ht="31.5" x14ac:dyDescent="0.2">
      <c r="A30" s="94" t="s">
        <v>89</v>
      </c>
      <c r="B30" s="43" t="s">
        <v>971</v>
      </c>
      <c r="C30" s="44" t="s">
        <v>1178</v>
      </c>
      <c r="D30" s="95" t="s">
        <v>12</v>
      </c>
      <c r="E30" s="46" t="s">
        <v>13</v>
      </c>
      <c r="F30" s="58">
        <v>20.7</v>
      </c>
      <c r="G30" s="50" t="s">
        <v>14</v>
      </c>
      <c r="H30" s="51">
        <v>64</v>
      </c>
      <c r="I30" s="57">
        <f t="shared" si="0"/>
        <v>1324.8</v>
      </c>
    </row>
    <row r="31" spans="1:9" ht="31.5" x14ac:dyDescent="0.2">
      <c r="A31" s="94" t="s">
        <v>92</v>
      </c>
      <c r="B31" s="43" t="s">
        <v>1179</v>
      </c>
      <c r="C31" s="44" t="s">
        <v>1180</v>
      </c>
      <c r="D31" s="95" t="s">
        <v>12</v>
      </c>
      <c r="E31" s="46" t="s">
        <v>13</v>
      </c>
      <c r="F31" s="58">
        <v>2.8</v>
      </c>
      <c r="G31" s="50" t="s">
        <v>14</v>
      </c>
      <c r="H31" s="51">
        <v>5</v>
      </c>
      <c r="I31" s="57">
        <f t="shared" si="0"/>
        <v>14</v>
      </c>
    </row>
    <row r="32" spans="1:9" ht="31.5" x14ac:dyDescent="0.2">
      <c r="A32" s="94" t="s">
        <v>95</v>
      </c>
      <c r="B32" s="43" t="s">
        <v>508</v>
      </c>
      <c r="C32" s="44" t="s">
        <v>1181</v>
      </c>
      <c r="D32" s="95" t="s">
        <v>12</v>
      </c>
      <c r="E32" s="46" t="s">
        <v>13</v>
      </c>
      <c r="F32" s="60">
        <v>1.5149999999999999</v>
      </c>
      <c r="G32" s="50" t="s">
        <v>14</v>
      </c>
      <c r="H32" s="51">
        <v>8</v>
      </c>
      <c r="I32" s="57">
        <f t="shared" si="0"/>
        <v>12.12</v>
      </c>
    </row>
    <row r="33" spans="1:9" ht="31.5" x14ac:dyDescent="0.2">
      <c r="A33" s="94" t="s">
        <v>97</v>
      </c>
      <c r="B33" s="43" t="s">
        <v>1182</v>
      </c>
      <c r="C33" s="44" t="s">
        <v>1183</v>
      </c>
      <c r="D33" s="95" t="s">
        <v>12</v>
      </c>
      <c r="E33" s="46" t="s">
        <v>13</v>
      </c>
      <c r="F33" s="58">
        <v>0.7</v>
      </c>
      <c r="G33" s="50" t="s">
        <v>14</v>
      </c>
      <c r="H33" s="51">
        <v>16</v>
      </c>
      <c r="I33" s="57">
        <f t="shared" si="0"/>
        <v>11.2</v>
      </c>
    </row>
    <row r="34" spans="1:9" ht="31.5" x14ac:dyDescent="0.2">
      <c r="A34" s="94" t="s">
        <v>100</v>
      </c>
      <c r="B34" s="43" t="s">
        <v>87</v>
      </c>
      <c r="C34" s="44" t="s">
        <v>1184</v>
      </c>
      <c r="D34" s="95" t="s">
        <v>12</v>
      </c>
      <c r="E34" s="46" t="s">
        <v>13</v>
      </c>
      <c r="F34" s="58">
        <v>2.9</v>
      </c>
      <c r="G34" s="50" t="s">
        <v>14</v>
      </c>
      <c r="H34" s="51">
        <v>2</v>
      </c>
      <c r="I34" s="57">
        <f t="shared" si="0"/>
        <v>5.8</v>
      </c>
    </row>
    <row r="35" spans="1:9" ht="31.5" x14ac:dyDescent="0.2">
      <c r="A35" s="94" t="s">
        <v>103</v>
      </c>
      <c r="B35" s="43" t="s">
        <v>112</v>
      </c>
      <c r="C35" s="44" t="s">
        <v>1185</v>
      </c>
      <c r="D35" s="95" t="s">
        <v>12</v>
      </c>
      <c r="E35" s="46" t="s">
        <v>13</v>
      </c>
      <c r="F35" s="58">
        <v>1.6</v>
      </c>
      <c r="G35" s="50" t="s">
        <v>14</v>
      </c>
      <c r="H35" s="51">
        <v>5</v>
      </c>
      <c r="I35" s="57">
        <f t="shared" si="0"/>
        <v>8</v>
      </c>
    </row>
    <row r="36" spans="1:9" ht="31.5" x14ac:dyDescent="0.2">
      <c r="A36" s="94" t="s">
        <v>104</v>
      </c>
      <c r="B36" s="43" t="s">
        <v>1186</v>
      </c>
      <c r="C36" s="44" t="s">
        <v>1187</v>
      </c>
      <c r="D36" s="95" t="s">
        <v>12</v>
      </c>
      <c r="E36" s="46" t="s">
        <v>13</v>
      </c>
      <c r="F36" s="60">
        <v>7.4999999999999997E-2</v>
      </c>
      <c r="G36" s="50" t="s">
        <v>14</v>
      </c>
      <c r="H36" s="51">
        <v>25</v>
      </c>
      <c r="I36" s="57">
        <f t="shared" si="0"/>
        <v>1.875</v>
      </c>
    </row>
    <row r="37" spans="1:9" ht="31.5" x14ac:dyDescent="0.2">
      <c r="A37" s="94" t="s">
        <v>106</v>
      </c>
      <c r="B37" s="43" t="s">
        <v>263</v>
      </c>
      <c r="C37" s="44" t="s">
        <v>1188</v>
      </c>
      <c r="D37" s="95" t="s">
        <v>12</v>
      </c>
      <c r="E37" s="46" t="s">
        <v>13</v>
      </c>
      <c r="F37" s="60">
        <v>8.5000000000000006E-2</v>
      </c>
      <c r="G37" s="50" t="s">
        <v>14</v>
      </c>
      <c r="H37" s="51">
        <v>18</v>
      </c>
      <c r="I37" s="57">
        <f t="shared" si="0"/>
        <v>1.53</v>
      </c>
    </row>
    <row r="38" spans="1:9" ht="31.5" x14ac:dyDescent="0.2">
      <c r="A38" s="94" t="s">
        <v>108</v>
      </c>
      <c r="B38" s="43" t="s">
        <v>1189</v>
      </c>
      <c r="C38" s="44" t="s">
        <v>1190</v>
      </c>
      <c r="D38" s="95" t="s">
        <v>12</v>
      </c>
      <c r="E38" s="46" t="s">
        <v>13</v>
      </c>
      <c r="F38" s="58">
        <v>0.2</v>
      </c>
      <c r="G38" s="50" t="s">
        <v>14</v>
      </c>
      <c r="H38" s="51">
        <v>7</v>
      </c>
      <c r="I38" s="57">
        <f t="shared" si="0"/>
        <v>1.4000000000000001</v>
      </c>
    </row>
    <row r="39" spans="1:9" ht="31.5" x14ac:dyDescent="0.2">
      <c r="A39" s="94" t="s">
        <v>111</v>
      </c>
      <c r="B39" s="43" t="s">
        <v>982</v>
      </c>
      <c r="C39" s="44" t="s">
        <v>1191</v>
      </c>
      <c r="D39" s="95" t="s">
        <v>12</v>
      </c>
      <c r="E39" s="46" t="s">
        <v>13</v>
      </c>
      <c r="F39" s="58">
        <v>2</v>
      </c>
      <c r="G39" s="50" t="s">
        <v>14</v>
      </c>
      <c r="H39" s="51">
        <v>13</v>
      </c>
      <c r="I39" s="57">
        <f t="shared" si="0"/>
        <v>26</v>
      </c>
    </row>
    <row r="40" spans="1:9" ht="31.5" x14ac:dyDescent="0.2">
      <c r="A40" s="94" t="s">
        <v>114</v>
      </c>
      <c r="B40" s="63" t="s">
        <v>1192</v>
      </c>
      <c r="C40" s="64" t="s">
        <v>1193</v>
      </c>
      <c r="D40" s="97" t="s">
        <v>12</v>
      </c>
      <c r="E40" s="65" t="s">
        <v>13</v>
      </c>
      <c r="F40" s="66">
        <v>0.06</v>
      </c>
      <c r="G40" s="50" t="s">
        <v>14</v>
      </c>
      <c r="H40" s="98">
        <v>18</v>
      </c>
      <c r="I40" s="57">
        <f t="shared" si="0"/>
        <v>1.08</v>
      </c>
    </row>
    <row r="41" spans="1:9" ht="15.75" x14ac:dyDescent="0.2">
      <c r="A41" s="123" t="s">
        <v>595</v>
      </c>
      <c r="B41" s="124"/>
      <c r="C41" s="52"/>
      <c r="D41" s="53"/>
      <c r="E41" s="54"/>
      <c r="F41" s="67"/>
      <c r="G41" s="53"/>
      <c r="H41" s="55">
        <f>SUM(H5:H40)</f>
        <v>644</v>
      </c>
      <c r="I41" s="57">
        <f>SUM(I5:I40)</f>
        <v>7617.7299999999987</v>
      </c>
    </row>
  </sheetData>
  <mergeCells count="11">
    <mergeCell ref="A41:B41"/>
    <mergeCell ref="I3:I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I22" sqref="I22"/>
    </sheetView>
  </sheetViews>
  <sheetFormatPr defaultRowHeight="14.25" x14ac:dyDescent="0.2"/>
  <sheetData>
    <row r="1" spans="1:9" ht="20.25" x14ac:dyDescent="0.2">
      <c r="A1" s="116" t="s">
        <v>1195</v>
      </c>
      <c r="B1" s="116"/>
      <c r="C1" s="116"/>
      <c r="D1" s="116"/>
      <c r="E1" s="116"/>
      <c r="F1" s="116"/>
      <c r="G1" s="116"/>
      <c r="H1" s="116"/>
    </row>
    <row r="2" spans="1:9" ht="15.75" x14ac:dyDescent="0.2">
      <c r="A2" s="35"/>
      <c r="B2" s="35"/>
      <c r="C2" s="35"/>
      <c r="D2" s="35"/>
      <c r="E2" s="35"/>
      <c r="F2" s="35"/>
      <c r="G2" s="35"/>
      <c r="H2" s="35"/>
    </row>
    <row r="3" spans="1:9" ht="15" customHeight="1" x14ac:dyDescent="0.2">
      <c r="A3" s="148" t="s">
        <v>1135</v>
      </c>
      <c r="B3" s="130" t="s">
        <v>1136</v>
      </c>
      <c r="C3" s="130" t="s">
        <v>3</v>
      </c>
      <c r="D3" s="150" t="s">
        <v>1137</v>
      </c>
      <c r="E3" s="131" t="s">
        <v>5</v>
      </c>
      <c r="F3" s="131" t="s">
        <v>596</v>
      </c>
      <c r="G3" s="150" t="s">
        <v>1138</v>
      </c>
      <c r="H3" s="151" t="s">
        <v>1139</v>
      </c>
      <c r="I3" s="153" t="s">
        <v>596</v>
      </c>
    </row>
    <row r="4" spans="1:9" x14ac:dyDescent="0.2">
      <c r="A4" s="149"/>
      <c r="B4" s="130"/>
      <c r="C4" s="130"/>
      <c r="D4" s="132"/>
      <c r="E4" s="133"/>
      <c r="F4" s="133"/>
      <c r="G4" s="132"/>
      <c r="H4" s="152"/>
      <c r="I4" s="154"/>
    </row>
    <row r="5" spans="1:9" ht="15.75" x14ac:dyDescent="0.2">
      <c r="A5" s="94" t="s">
        <v>9</v>
      </c>
      <c r="B5" s="43" t="s">
        <v>1196</v>
      </c>
      <c r="C5" s="44" t="s">
        <v>1197</v>
      </c>
      <c r="D5" s="45" t="s">
        <v>1198</v>
      </c>
      <c r="E5" s="46" t="s">
        <v>13</v>
      </c>
      <c r="F5" s="58">
        <v>2620</v>
      </c>
      <c r="G5" s="48" t="s">
        <v>14</v>
      </c>
      <c r="H5" s="51">
        <v>1</v>
      </c>
      <c r="I5" s="57">
        <f>F5*H5</f>
        <v>2620</v>
      </c>
    </row>
    <row r="6" spans="1:9" ht="15.75" x14ac:dyDescent="0.2">
      <c r="A6" s="94"/>
      <c r="B6" s="99"/>
      <c r="C6" s="99"/>
      <c r="D6" s="53"/>
      <c r="E6" s="54"/>
      <c r="F6" s="53"/>
      <c r="G6" s="53"/>
      <c r="H6" s="59"/>
      <c r="I6" s="57">
        <f t="shared" ref="I6:I10" si="0">F6*H6</f>
        <v>0</v>
      </c>
    </row>
    <row r="7" spans="1:9" ht="15.75" x14ac:dyDescent="0.2">
      <c r="A7" s="94"/>
      <c r="B7" s="99"/>
      <c r="C7" s="99"/>
      <c r="D7" s="53"/>
      <c r="E7" s="54"/>
      <c r="F7" s="53"/>
      <c r="G7" s="53"/>
      <c r="H7" s="59"/>
      <c r="I7" s="57">
        <f t="shared" si="0"/>
        <v>0</v>
      </c>
    </row>
    <row r="8" spans="1:9" ht="15.75" x14ac:dyDescent="0.2">
      <c r="A8" s="94"/>
      <c r="B8" s="99"/>
      <c r="C8" s="99"/>
      <c r="D8" s="53"/>
      <c r="E8" s="54"/>
      <c r="F8" s="53"/>
      <c r="G8" s="53"/>
      <c r="H8" s="59"/>
      <c r="I8" s="57">
        <f t="shared" si="0"/>
        <v>0</v>
      </c>
    </row>
    <row r="9" spans="1:9" ht="15.75" x14ac:dyDescent="0.2">
      <c r="A9" s="94"/>
      <c r="B9" s="100"/>
      <c r="C9" s="100"/>
      <c r="D9" s="53"/>
      <c r="E9" s="54"/>
      <c r="F9" s="53"/>
      <c r="G9" s="53"/>
      <c r="H9" s="59"/>
      <c r="I9" s="57">
        <f t="shared" si="0"/>
        <v>0</v>
      </c>
    </row>
    <row r="10" spans="1:9" ht="15.75" x14ac:dyDescent="0.2">
      <c r="A10" s="123" t="s">
        <v>595</v>
      </c>
      <c r="B10" s="124"/>
      <c r="C10" s="52"/>
      <c r="D10" s="53"/>
      <c r="E10" s="54"/>
      <c r="F10" s="67">
        <f>SUM(F5:F9)</f>
        <v>2620</v>
      </c>
      <c r="G10" s="53"/>
      <c r="H10" s="55">
        <f>SUM(H5:H9)</f>
        <v>1</v>
      </c>
      <c r="I10" s="57">
        <f t="shared" si="0"/>
        <v>2620</v>
      </c>
    </row>
  </sheetData>
  <mergeCells count="11">
    <mergeCell ref="A10:B10"/>
    <mergeCell ref="H3:H4"/>
    <mergeCell ref="I3:I4"/>
    <mergeCell ref="A1:H1"/>
    <mergeCell ref="A3:A4"/>
    <mergeCell ref="B3:B4"/>
    <mergeCell ref="C3:C4"/>
    <mergeCell ref="D3:D4"/>
    <mergeCell ref="E3:E4"/>
    <mergeCell ref="F3:F4"/>
    <mergeCell ref="G3:G4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闲废物资汇总表</vt:lpstr>
      <vt:lpstr>1-XU1000岩心钻机</vt:lpstr>
      <vt:lpstr>2-XB2000A岩心钻机</vt:lpstr>
      <vt:lpstr>3-SPS600ZD水井钻机</vt:lpstr>
      <vt:lpstr>4-BW1200A泥浆泵</vt:lpstr>
      <vt:lpstr>5-RPS3000水井钻机</vt:lpstr>
      <vt:lpstr>6-试油试采装置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2025-12-19T05:03:34Z</dcterms:modified>
</cp:coreProperties>
</file>